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autoCompressPictures="0" defaultThemeVersion="124226"/>
  <bookViews>
    <workbookView xWindow="0" yWindow="0" windowWidth="19200" windowHeight="11595"/>
  </bookViews>
  <sheets>
    <sheet name="Прайс" sheetId="1" r:id="rId1"/>
  </sheets>
  <externalReferences>
    <externalReference r:id="rId2"/>
  </externalReferences>
  <definedNames>
    <definedName name="DMAgents">'[1]CashFlow - медведи'!$E$33:$E$38</definedName>
    <definedName name="DMCashHolders">'[1]CashFlow - медведи'!$E$4:$E$13</definedName>
    <definedName name="DMLG">[1]Разное!$B$9:$M$9</definedName>
    <definedName name="DMNames">[1]Разное!$B$4:$AJ$4</definedName>
    <definedName name="DMOutTypes">[1]Разное!$B$6:$T$6</definedName>
    <definedName name="DMProviders">[1]Разное!$B$3:$E$3</definedName>
    <definedName name="MAFAgents">'[1]CashFlow - мафия'!$E$30:$E$32</definedName>
    <definedName name="MAFAllGoods">#REF!</definedName>
    <definedName name="MAFCashes">'[1]CashFlow - мафия'!$E$4:$E$13</definedName>
    <definedName name="MAFLG">[1]Разное!$B$10:$E$10</definedName>
    <definedName name="MAFOutTypes">[1]Разное!$B$8:$L$8</definedName>
    <definedName name="MafProjects">[1]Разное!$B$7:$D$7</definedName>
    <definedName name="NMGoods">#REF!</definedName>
    <definedName name="OrderType">[1]Разное!$B$5:$F$5</definedName>
    <definedName name="ВидыКошельков" localSheetId="0">#REF!</definedName>
    <definedName name="ВидыКошельков">[1]Разное!$B$1:$H$1</definedName>
    <definedName name="ВидыТрат" localSheetId="0">#REF!</definedName>
    <definedName name="ВидыТрат">[1]Разное!$B$2:$J$2</definedName>
    <definedName name="_xlnm.Print_Area" localSheetId="0">Прайс!$B$1:$G$29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" i="1" l="1"/>
  <c r="G13" i="1"/>
  <c r="B11" i="1"/>
  <c r="B12" i="1" s="1"/>
  <c r="G8" i="1"/>
  <c r="B18" i="1"/>
  <c r="B20" i="1" s="1"/>
  <c r="B21" i="1" s="1"/>
  <c r="B22" i="1" s="1"/>
  <c r="B23" i="1" s="1"/>
  <c r="B24" i="1" s="1"/>
  <c r="B25" i="1" s="1"/>
  <c r="B27" i="1" s="1"/>
  <c r="G24" i="1"/>
  <c r="B7" i="1"/>
  <c r="G22" i="1"/>
  <c r="G5" i="1"/>
  <c r="G28" i="1" s="1"/>
  <c r="G7" i="1"/>
  <c r="G10" i="1"/>
  <c r="G11" i="1"/>
  <c r="G12" i="1"/>
  <c r="G14" i="1"/>
  <c r="G9" i="1"/>
  <c r="G16" i="1"/>
  <c r="G20" i="1"/>
  <c r="G21" i="1"/>
  <c r="G23" i="1"/>
  <c r="G18" i="1"/>
  <c r="G25" i="1"/>
  <c r="G27" i="1"/>
</calcChain>
</file>

<file path=xl/sharedStrings.xml><?xml version="1.0" encoding="utf-8"?>
<sst xmlns="http://schemas.openxmlformats.org/spreadsheetml/2006/main" count="35" uniqueCount="35">
  <si>
    <t>№</t>
  </si>
  <si>
    <t>Фото</t>
  </si>
  <si>
    <t>Стоимость</t>
  </si>
  <si>
    <t>Компонент</t>
  </si>
  <si>
    <t>Управление электропитанием</t>
  </si>
  <si>
    <t>Дополнительные компоненты</t>
  </si>
  <si>
    <t>Беспроводной датчик движения</t>
  </si>
  <si>
    <t>Беспроводной датчик протечки воды</t>
  </si>
  <si>
    <t>Беспроводной датчик открытия двери/окна</t>
  </si>
  <si>
    <t>Беспроводной датчик дыма</t>
  </si>
  <si>
    <t>Беспроводной брелок</t>
  </si>
  <si>
    <t>Беспроводное реле на 2 кВт</t>
  </si>
  <si>
    <t>Работы</t>
  </si>
  <si>
    <t xml:space="preserve">Центральный блок управления Ajax Hub </t>
  </si>
  <si>
    <t>Беспроводной датчик  движение и разбития стекла</t>
  </si>
  <si>
    <t>Беспроводной датчик  разбития стекла</t>
  </si>
  <si>
    <t>Беспроводной датчик движения комбинированный  объемный и микроволновый</t>
  </si>
  <si>
    <t>Монтаж, настройка, обучение</t>
  </si>
  <si>
    <t>Итоговая сумма</t>
  </si>
  <si>
    <t>Датчики</t>
  </si>
  <si>
    <t>Беспроводной свето-звуковой оповещатель 
уличный</t>
  </si>
  <si>
    <t>Беспроводной звуковой оповещатель
комнатный</t>
  </si>
  <si>
    <t>Беспроводная сенсорная клавиатура</t>
  </si>
  <si>
    <t xml:space="preserve">                                                  </t>
  </si>
  <si>
    <r>
      <t xml:space="preserve">Сайт:  
Тел.:
E-mail: 
</t>
    </r>
    <r>
      <rPr>
        <sz val="13"/>
        <rFont val="Calibri"/>
        <family val="2"/>
        <charset val="204"/>
      </rPr>
      <t xml:space="preserve">
</t>
    </r>
    <r>
      <rPr>
        <b/>
        <sz val="13"/>
        <color indexed="56"/>
        <rFont val="Calibri"/>
        <family val="2"/>
        <charset val="204"/>
      </rPr>
      <t/>
    </r>
  </si>
  <si>
    <r>
      <rPr>
        <sz val="13"/>
        <rFont val="Calibri"/>
        <family val="2"/>
        <charset val="204"/>
      </rPr>
      <t xml:space="preserve">www.unimon.ru 
+7 (499) 653-60-04
mail@unimon.ru
</t>
    </r>
    <r>
      <rPr>
        <b/>
        <sz val="13"/>
        <color indexed="56"/>
        <rFont val="Calibri"/>
        <family val="2"/>
        <charset val="204"/>
      </rPr>
      <t/>
    </r>
  </si>
  <si>
    <t>Коммерческое предложение</t>
  </si>
  <si>
    <r>
      <t>Transmitter</t>
    </r>
    <r>
      <rPr>
        <sz val="12"/>
        <color theme="3" tint="-0.499984740745262"/>
        <rFont val="Calibri"/>
        <family val="2"/>
        <charset val="204"/>
        <scheme val="minor"/>
      </rPr>
      <t xml:space="preserve"> (для подключения проводных датчиков)</t>
    </r>
  </si>
  <si>
    <t>Термостат, для контроля снижения 
температуры в доме</t>
  </si>
  <si>
    <t>Беспроводной датчик открытия, удара и наклона</t>
  </si>
  <si>
    <t>Беспроводной уличный датчик движения с защитой от маскирования и иммунитетом к животным</t>
  </si>
  <si>
    <t>Беспроводной дымо-тепловой датчик с сенсором угарного газа и сиреной</t>
  </si>
  <si>
    <t>Цена</t>
  </si>
  <si>
    <t>Кол-во</t>
  </si>
  <si>
    <t>Цены актуальны на 10 апреля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</si>
</sst>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3"/>
      <color theme="3" tint="-0.499984740745262"/>
      <name val="Calibri"/>
      <family val="2"/>
      <charset val="204"/>
      <scheme val="minor"/>
    </font>
    <font>
      <b/>
      <sz val="13"/>
      <color rgb="FFC00000"/>
      <name val="Calibri"/>
      <family val="2"/>
      <charset val="204"/>
      <scheme val="minor"/>
    </font>
    <font>
      <b/>
      <sz val="13"/>
      <color rgb="FF016714"/>
      <name val="Calibri"/>
      <family val="2"/>
      <charset val="204"/>
      <scheme val="minor"/>
    </font>
    <font>
      <i/>
      <sz val="11"/>
      <color theme="8" tint="-0.24997711111789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b/>
      <sz val="17"/>
      <color theme="3" tint="0.3999755851924192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name val="Calibri"/>
      <family val="2"/>
      <charset val="204"/>
    </font>
    <font>
      <b/>
      <sz val="13"/>
      <name val="Calibri"/>
      <family val="2"/>
      <charset val="204"/>
    </font>
    <font>
      <sz val="13"/>
      <name val="Calibri"/>
      <family val="2"/>
      <charset val="204"/>
    </font>
    <font>
      <b/>
      <sz val="18"/>
      <name val="Calibri"/>
      <family val="2"/>
      <charset val="204"/>
    </font>
    <font>
      <b/>
      <sz val="13"/>
      <color theme="2" tint="-0.749992370372631"/>
      <name val="Calibri"/>
      <family val="2"/>
      <charset val="204"/>
      <scheme val="minor"/>
    </font>
    <font>
      <sz val="12"/>
      <color theme="3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31">
    <border>
      <left/>
      <right/>
      <top/>
      <bottom/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auto="1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medium">
        <color auto="1"/>
      </bottom>
      <diagonal/>
    </border>
    <border>
      <left style="medium">
        <color auto="1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 style="hair">
        <color theme="4" tint="-0.499984740745262"/>
      </left>
      <right style="medium">
        <color auto="1"/>
      </right>
      <top style="hair">
        <color theme="4" tint="-0.499984740745262"/>
      </top>
      <bottom style="hair">
        <color theme="4" tint="-0.499984740745262"/>
      </bottom>
      <diagonal/>
    </border>
    <border>
      <left style="medium">
        <color auto="1"/>
      </left>
      <right/>
      <top style="hair">
        <color theme="4" tint="-0.499984740745262"/>
      </top>
      <bottom style="hair">
        <color theme="4" tint="-0.499984740745262"/>
      </bottom>
      <diagonal/>
    </border>
    <border>
      <left/>
      <right style="medium">
        <color auto="1"/>
      </right>
      <top style="hair">
        <color theme="4" tint="-0.499984740745262"/>
      </top>
      <bottom style="hair">
        <color theme="4" tint="-0.499984740745262"/>
      </bottom>
      <diagonal/>
    </border>
    <border>
      <left style="medium">
        <color auto="1"/>
      </left>
      <right style="hair">
        <color theme="4" tint="-0.499984740745262"/>
      </right>
      <top style="hair">
        <color theme="4" tint="-0.499984740745262"/>
      </top>
      <bottom style="medium">
        <color auto="1"/>
      </bottom>
      <diagonal/>
    </border>
    <border>
      <left style="hair">
        <color theme="4" tint="-0.499984740745262"/>
      </left>
      <right style="medium">
        <color auto="1"/>
      </right>
      <top style="hair">
        <color theme="4" tint="-0.499984740745262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hair">
        <color theme="4" tint="-0.49998474074526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theme="4" tint="-0.499984740745262"/>
      </right>
      <top style="medium">
        <color auto="1"/>
      </top>
      <bottom style="hair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medium">
        <color auto="1"/>
      </top>
      <bottom/>
      <diagonal/>
    </border>
    <border>
      <left style="hair">
        <color theme="4" tint="-0.499984740745262"/>
      </left>
      <right style="medium">
        <color auto="1"/>
      </right>
      <top style="medium">
        <color auto="1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hair">
        <color indexed="64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indexed="64"/>
      </bottom>
      <diagonal/>
    </border>
  </borders>
  <cellStyleXfs count="90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5" borderId="0" applyNumberFormat="0" applyBorder="0" applyAlignment="0" applyProtection="0"/>
    <xf numFmtId="0" fontId="4" fillId="22" borderId="4" applyNumberFormat="0" applyAlignment="0" applyProtection="0"/>
    <xf numFmtId="0" fontId="3" fillId="23" borderId="5" applyNumberFormat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0" borderId="6" applyNumberFormat="0" applyFill="0" applyAlignment="0" applyProtection="0"/>
    <xf numFmtId="0" fontId="2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9" borderId="4" applyNumberFormat="0" applyAlignment="0" applyProtection="0"/>
    <xf numFmtId="0" fontId="17" fillId="0" borderId="9" applyNumberFormat="0" applyFill="0" applyAlignment="0" applyProtection="0"/>
    <xf numFmtId="0" fontId="18" fillId="24" borderId="0" applyNumberFormat="0" applyBorder="0" applyAlignment="0" applyProtection="0"/>
    <xf numFmtId="0" fontId="9" fillId="25" borderId="10" applyNumberFormat="0" applyFont="0" applyAlignment="0" applyProtection="0"/>
    <xf numFmtId="0" fontId="19" fillId="22" borderId="11" applyNumberFormat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indent="1"/>
    </xf>
    <xf numFmtId="3" fontId="24" fillId="2" borderId="1" xfId="0" applyNumberFormat="1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5" fillId="2" borderId="14" xfId="0" applyFont="1" applyFill="1" applyBorder="1" applyAlignment="1">
      <alignment horizontal="left" vertical="center" indent="1"/>
    </xf>
    <xf numFmtId="3" fontId="24" fillId="2" borderId="14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3" fontId="7" fillId="2" borderId="16" xfId="0" applyNumberFormat="1" applyFont="1" applyFill="1" applyBorder="1" applyAlignment="1">
      <alignment horizontal="right" vertical="center" indent="2"/>
    </xf>
    <xf numFmtId="0" fontId="5" fillId="2" borderId="19" xfId="0" applyFont="1" applyFill="1" applyBorder="1" applyAlignment="1">
      <alignment horizontal="center" vertical="center"/>
    </xf>
    <xf numFmtId="3" fontId="7" fillId="2" borderId="20" xfId="0" applyNumberFormat="1" applyFont="1" applyFill="1" applyBorder="1" applyAlignment="1">
      <alignment horizontal="right" vertical="center" indent="2"/>
    </xf>
    <xf numFmtId="0" fontId="8" fillId="2" borderId="0" xfId="0" applyFont="1" applyFill="1" applyBorder="1" applyAlignment="1">
      <alignment wrapText="1"/>
    </xf>
    <xf numFmtId="3" fontId="7" fillId="2" borderId="21" xfId="0" applyNumberFormat="1" applyFont="1" applyFill="1" applyBorder="1" applyAlignment="1">
      <alignment horizontal="left" vertical="center" indent="2"/>
    </xf>
    <xf numFmtId="0" fontId="0" fillId="2" borderId="22" xfId="0" applyFill="1" applyBorder="1" applyAlignment="1">
      <alignment horizontal="center" vertical="center"/>
    </xf>
    <xf numFmtId="3" fontId="7" fillId="2" borderId="23" xfId="0" applyNumberFormat="1" applyFont="1" applyFill="1" applyBorder="1" applyAlignment="1">
      <alignment horizontal="right" vertical="center" indent="2"/>
    </xf>
    <xf numFmtId="0" fontId="27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left" vertical="center" wrapText="1" indent="1"/>
    </xf>
    <xf numFmtId="3" fontId="24" fillId="2" borderId="2" xfId="0" applyNumberFormat="1" applyFont="1" applyFill="1" applyBorder="1" applyAlignment="1">
      <alignment horizontal="center" vertical="center"/>
    </xf>
    <xf numFmtId="0" fontId="30" fillId="2" borderId="0" xfId="0" quotePrefix="1" applyFont="1" applyFill="1" applyBorder="1" applyAlignment="1">
      <alignment horizontal="right" vertical="top" wrapText="1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3" fontId="24" fillId="2" borderId="3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28" fillId="2" borderId="0" xfId="0" applyFont="1" applyFill="1" applyBorder="1" applyAlignment="1">
      <alignment horizontal="center" wrapText="1"/>
    </xf>
    <xf numFmtId="0" fontId="29" fillId="2" borderId="0" xfId="0" applyFont="1" applyFill="1" applyBorder="1" applyAlignment="1">
      <alignment horizontal="center" vertical="top" wrapText="1"/>
    </xf>
    <xf numFmtId="0" fontId="30" fillId="2" borderId="0" xfId="0" quotePrefix="1" applyFont="1" applyFill="1" applyBorder="1" applyAlignment="1">
      <alignment horizontal="left" vertical="top" wrapText="1" indent="1"/>
    </xf>
    <xf numFmtId="0" fontId="32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/>
    </xf>
    <xf numFmtId="0" fontId="33" fillId="26" borderId="3" xfId="0" applyFont="1" applyFill="1" applyBorder="1" applyAlignment="1">
      <alignment horizontal="center" vertical="center"/>
    </xf>
    <xf numFmtId="0" fontId="33" fillId="26" borderId="18" xfId="0" applyFont="1" applyFill="1" applyBorder="1" applyAlignment="1">
      <alignment horizontal="center" vertical="center"/>
    </xf>
    <xf numFmtId="0" fontId="36" fillId="27" borderId="24" xfId="0" applyFont="1" applyFill="1" applyBorder="1" applyAlignment="1">
      <alignment horizontal="center" vertical="center" wrapText="1"/>
    </xf>
    <xf numFmtId="0" fontId="35" fillId="27" borderId="25" xfId="0" applyFont="1" applyFill="1" applyBorder="1" applyAlignment="1">
      <alignment horizontal="center" vertical="center" wrapText="1"/>
    </xf>
    <xf numFmtId="0" fontId="36" fillId="27" borderId="25" xfId="0" applyFont="1" applyFill="1" applyBorder="1" applyAlignment="1">
      <alignment horizontal="center" vertical="center"/>
    </xf>
    <xf numFmtId="0" fontId="37" fillId="27" borderId="25" xfId="0" applyFont="1" applyFill="1" applyBorder="1" applyAlignment="1">
      <alignment horizontal="center" vertical="center" wrapText="1"/>
    </xf>
    <xf numFmtId="0" fontId="36" fillId="27" borderId="25" xfId="0" applyFont="1" applyFill="1" applyBorder="1" applyAlignment="1">
      <alignment horizontal="center" vertical="center" wrapText="1"/>
    </xf>
    <xf numFmtId="0" fontId="36" fillId="27" borderId="26" xfId="0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left"/>
    </xf>
  </cellXfs>
  <cellStyles count="9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eutral" xfId="36"/>
    <cellStyle name="Note" xfId="37"/>
    <cellStyle name="Output" xfId="38"/>
    <cellStyle name="Title" xfId="39"/>
    <cellStyle name="Total" xfId="40"/>
    <cellStyle name="Warning Text" xfId="4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Гиперссылка" xfId="56" builtinId="8" hidden="1"/>
    <cellStyle name="Гиперссылка" xfId="58" builtinId="8" hidden="1"/>
    <cellStyle name="Гиперссылка" xfId="60" builtinId="8" hidden="1"/>
    <cellStyle name="Гиперссылка" xfId="62" builtinId="8" hidden="1"/>
    <cellStyle name="Гиперссылка" xfId="64" builtinId="8" hidden="1"/>
    <cellStyle name="Гиперссылка" xfId="66" builtinId="8" hidden="1"/>
    <cellStyle name="Гиперссылка" xfId="68" builtinId="8" hidden="1"/>
    <cellStyle name="Гиперссылка" xfId="70" builtinId="8" hidden="1"/>
    <cellStyle name="Гиперссылка" xfId="72" builtinId="8" hidden="1"/>
    <cellStyle name="Гиперссылка" xfId="74" builtinId="8" hidden="1"/>
    <cellStyle name="Гиперссылка" xfId="76" builtinId="8" hidden="1"/>
    <cellStyle name="Гиперссылка" xfId="78" builtinId="8" hidden="1"/>
    <cellStyle name="Гиперссылка" xfId="80" builtinId="8" hidden="1"/>
    <cellStyle name="Гиперссылка" xfId="82" builtinId="8" hidden="1"/>
    <cellStyle name="Гиперссылка" xfId="84" builtinId="8" hidden="1"/>
    <cellStyle name="Гиперссылка" xfId="86" builtinId="8" hidden="1"/>
    <cellStyle name="Гиперссылка" xfId="88" builtinId="8" hidden="1"/>
    <cellStyle name="Обычный" xfId="0" builtinId="0"/>
    <cellStyle name="Обычный 2" xfId="42"/>
    <cellStyle name="Открывавшаяся гиперссылка" xfId="47" builtinId="9" hidden="1"/>
    <cellStyle name="Открывавшаяся гиперссылка" xfId="49" builtinId="9" hidden="1"/>
    <cellStyle name="Открывавшаяся гиперссылка" xfId="51" builtinId="9" hidden="1"/>
    <cellStyle name="Открывавшаяся гиперссылка" xfId="53" builtinId="9" hidden="1"/>
    <cellStyle name="Открывавшаяся гиперссылка" xfId="55" builtinId="9" hidden="1"/>
    <cellStyle name="Открывавшаяся гиперссылка" xfId="57" builtinId="9" hidden="1"/>
    <cellStyle name="Открывавшаяся гиперссылка" xfId="59" builtinId="9" hidden="1"/>
    <cellStyle name="Открывавшаяся гиперссылка" xfId="61" builtinId="9" hidden="1"/>
    <cellStyle name="Открывавшаяся гиперссылка" xfId="63" builtinId="9" hidden="1"/>
    <cellStyle name="Открывавшаяся гиперссылка" xfId="65" builtinId="9" hidden="1"/>
    <cellStyle name="Открывавшаяся гиперссылка" xfId="67" builtinId="9" hidden="1"/>
    <cellStyle name="Открывавшаяся гиперссылка" xfId="69" builtinId="9" hidden="1"/>
    <cellStyle name="Открывавшаяся гиперссылка" xfId="71" builtinId="9" hidden="1"/>
    <cellStyle name="Открывавшаяся гиперссылка" xfId="73" builtinId="9" hidden="1"/>
    <cellStyle name="Открывавшаяся гиперссылка" xfId="75" builtinId="9" hidden="1"/>
    <cellStyle name="Открывавшаяся гиперссылка" xfId="77" builtinId="9" hidden="1"/>
    <cellStyle name="Открывавшаяся гиперссылка" xfId="79" builtinId="9" hidden="1"/>
    <cellStyle name="Открывавшаяся гиперссылка" xfId="81" builtinId="9" hidden="1"/>
    <cellStyle name="Открывавшаяся гиперссылка" xfId="83" builtinId="9" hidden="1"/>
    <cellStyle name="Открывавшаяся гиперссылка" xfId="85" builtinId="9" hidden="1"/>
    <cellStyle name="Открывавшаяся гиперссылка" xfId="87" builtinId="9" hidden="1"/>
    <cellStyle name="Открывавшаяся гиперссылка" xfId="89" builtinId="9" hidden="1"/>
    <cellStyle name="Процентный 2" xfId="43"/>
    <cellStyle name="Процентный 3" xfId="44"/>
    <cellStyle name="Финансовый 2" xfId="45"/>
  </cellStyles>
  <dxfs count="0"/>
  <tableStyles count="0" defaultTableStyle="TableStyleMedium2" defaultPivotStyle="PivotStyleLight16"/>
  <colors>
    <mruColors>
      <color rgb="FF2C4C20"/>
      <color rgb="FFC9C9C9"/>
      <color rgb="FFC5C5C5"/>
      <color rgb="FFD1D1D1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</xdr:colOff>
      <xdr:row>26</xdr:row>
      <xdr:rowOff>47625</xdr:rowOff>
    </xdr:from>
    <xdr:to>
      <xdr:col>2</xdr:col>
      <xdr:colOff>536575</xdr:colOff>
      <xdr:row>26</xdr:row>
      <xdr:rowOff>412750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275" y="11020425"/>
          <a:ext cx="361950" cy="3651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10</xdr:row>
      <xdr:rowOff>47625</xdr:rowOff>
    </xdr:from>
    <xdr:to>
      <xdr:col>2</xdr:col>
      <xdr:colOff>447675</xdr:colOff>
      <xdr:row>10</xdr:row>
      <xdr:rowOff>457467</xdr:rowOff>
    </xdr:to>
    <xdr:pic>
      <xdr:nvPicPr>
        <xdr:cNvPr id="36" name="Рисунок 35" descr="http://www.tinko.ru/media/catalog/product/cache/1/image/9df78eab33525d08d6e5fb8d27136e95/2/9/2980891b-7724-484f-88a2-78cd38c6fb6f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4619625"/>
          <a:ext cx="238124" cy="409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9</xdr:row>
      <xdr:rowOff>38100</xdr:rowOff>
    </xdr:from>
    <xdr:to>
      <xdr:col>2</xdr:col>
      <xdr:colOff>434619</xdr:colOff>
      <xdr:row>9</xdr:row>
      <xdr:rowOff>447675</xdr:rowOff>
    </xdr:to>
    <xdr:pic>
      <xdr:nvPicPr>
        <xdr:cNvPr id="37" name="Рисунок 36" descr="http://www.tinko.ru/media/catalog/product/cache/1/image/9df78eab33525d08d6e5fb8d27136e95/3/b/3b7893ea-3717-4637-b5f2-90b43ef96b4e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4124325"/>
          <a:ext cx="19649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22</xdr:row>
      <xdr:rowOff>66676</xdr:rowOff>
    </xdr:from>
    <xdr:to>
      <xdr:col>2</xdr:col>
      <xdr:colOff>428625</xdr:colOff>
      <xdr:row>22</xdr:row>
      <xdr:rowOff>458418</xdr:rowOff>
    </xdr:to>
    <xdr:pic>
      <xdr:nvPicPr>
        <xdr:cNvPr id="38" name="Рисунок 37" descr="http://www.tinko.ru/media/catalog/product/cache/1/image/9df78eab33525d08d6e5fb8d27136e95/0/1/0124c133-8268-411b-8346-2e0565db1b00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677401"/>
          <a:ext cx="180975" cy="39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</xdr:row>
      <xdr:rowOff>76200</xdr:rowOff>
    </xdr:from>
    <xdr:to>
      <xdr:col>2</xdr:col>
      <xdr:colOff>542925</xdr:colOff>
      <xdr:row>4</xdr:row>
      <xdr:rowOff>486815</xdr:rowOff>
    </xdr:to>
    <xdr:pic>
      <xdr:nvPicPr>
        <xdr:cNvPr id="39" name="Рисунок 38" descr="http://www.tinko.ru/media/catalog/product/cache/1/image/9df78eab33525d08d6e5fb8d27136e95/c/5/c5d8c4a8-6721-48a8-b02e-8b0257fddb90.jpe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886075"/>
          <a:ext cx="409575" cy="41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6</xdr:row>
      <xdr:rowOff>85725</xdr:rowOff>
    </xdr:from>
    <xdr:to>
      <xdr:col>2</xdr:col>
      <xdr:colOff>485775</xdr:colOff>
      <xdr:row>6</xdr:row>
      <xdr:rowOff>381372</xdr:rowOff>
    </xdr:to>
    <xdr:pic>
      <xdr:nvPicPr>
        <xdr:cNvPr id="40" name="Рисунок 39" descr="http://www.tinko.ru/media/catalog/product/cache/1/image/9df78eab33525d08d6e5fb8d27136e95/8/f/8f697899-139e-48d9-904b-81aabd986291.jpe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7" y="3686175"/>
          <a:ext cx="295273" cy="29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8</xdr:row>
      <xdr:rowOff>19050</xdr:rowOff>
    </xdr:from>
    <xdr:to>
      <xdr:col>2</xdr:col>
      <xdr:colOff>371475</xdr:colOff>
      <xdr:row>8</xdr:row>
      <xdr:rowOff>437087</xdr:rowOff>
    </xdr:to>
    <xdr:pic>
      <xdr:nvPicPr>
        <xdr:cNvPr id="41" name="Рисунок 40" descr="http://www.tinko.ru/media/catalog/product/cache/1/image/9df78eab33525d08d6e5fb8d27136e95/2/5/25d17b75-e4d5-4b24-b9f8-7d864f8109cb.jpe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6048375"/>
          <a:ext cx="104774" cy="418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20</xdr:row>
      <xdr:rowOff>19050</xdr:rowOff>
    </xdr:from>
    <xdr:to>
      <xdr:col>2</xdr:col>
      <xdr:colOff>609599</xdr:colOff>
      <xdr:row>20</xdr:row>
      <xdr:rowOff>486365</xdr:rowOff>
    </xdr:to>
    <xdr:pic>
      <xdr:nvPicPr>
        <xdr:cNvPr id="42" name="Рисунок 41" descr="http://www.tinko.ru/media/catalog/product/cache/1/image/9df78eab33525d08d6e5fb8d27136e95/f/9/f9ef67d1-737e-4d92-b36a-3e9b16540c9d.jpe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8601075"/>
          <a:ext cx="466723" cy="46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11</xdr:row>
      <xdr:rowOff>28575</xdr:rowOff>
    </xdr:from>
    <xdr:to>
      <xdr:col>2</xdr:col>
      <xdr:colOff>438151</xdr:colOff>
      <xdr:row>11</xdr:row>
      <xdr:rowOff>454813</xdr:rowOff>
    </xdr:to>
    <xdr:pic>
      <xdr:nvPicPr>
        <xdr:cNvPr id="43" name="Рисунок 42" descr="http://www.tinko.ru/media/catalog/product/cache/1/image/9df78eab33525d08d6e5fb8d27136e95/2/9/2980891b-7724-484f-88a2-78cd38c6fb6f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5086350"/>
          <a:ext cx="247650" cy="426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13</xdr:row>
      <xdr:rowOff>28575</xdr:rowOff>
    </xdr:from>
    <xdr:to>
      <xdr:col>2</xdr:col>
      <xdr:colOff>438150</xdr:colOff>
      <xdr:row>13</xdr:row>
      <xdr:rowOff>454812</xdr:rowOff>
    </xdr:to>
    <xdr:pic>
      <xdr:nvPicPr>
        <xdr:cNvPr id="46" name="Рисунок 45" descr="http://www.tinko.ru/media/catalog/product/cache/1/image/9df78eab33525d08d6e5fb8d27136e95/2/9/2980891b-7724-484f-88a2-78cd38c6fb6f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5572125"/>
          <a:ext cx="247649" cy="42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15</xdr:row>
      <xdr:rowOff>38101</xdr:rowOff>
    </xdr:from>
    <xdr:to>
      <xdr:col>2</xdr:col>
      <xdr:colOff>523875</xdr:colOff>
      <xdr:row>15</xdr:row>
      <xdr:rowOff>438150</xdr:rowOff>
    </xdr:to>
    <xdr:pic>
      <xdr:nvPicPr>
        <xdr:cNvPr id="47" name="Рисунок 46" descr="http://www.tinko.ru/media/catalog/product/cache/1/image/9df78eab33525d08d6e5fb8d27136e95/a/b/abdfece7-9d09-4cfc-a41a-6700ace219c5.jpe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6553201"/>
          <a:ext cx="400049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19</xdr:row>
      <xdr:rowOff>57150</xdr:rowOff>
    </xdr:from>
    <xdr:to>
      <xdr:col>2</xdr:col>
      <xdr:colOff>542925</xdr:colOff>
      <xdr:row>19</xdr:row>
      <xdr:rowOff>448653</xdr:rowOff>
    </xdr:to>
    <xdr:pic>
      <xdr:nvPicPr>
        <xdr:cNvPr id="49" name="Рисунок 48" descr="http://www.tinko.ru/media/catalog/product/cache/1/image/9df78eab33525d08d6e5fb8d27136e95/3/7/375e89a2-3711-4b00-8129-6a4a933dc5ac.jpe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6" y="8124825"/>
          <a:ext cx="390524" cy="39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17</xdr:row>
      <xdr:rowOff>47626</xdr:rowOff>
    </xdr:from>
    <xdr:to>
      <xdr:col>2</xdr:col>
      <xdr:colOff>612647</xdr:colOff>
      <xdr:row>17</xdr:row>
      <xdr:rowOff>485776</xdr:rowOff>
    </xdr:to>
    <xdr:pic>
      <xdr:nvPicPr>
        <xdr:cNvPr id="50" name="Рисунок 49" descr="http://www.tinko.ru/media/catalog/product/cache/1/image/9df78eab33525d08d6e5fb8d27136e95/3/d/3dcb2319-5d9f-410e-8502-73c603647d72.jpe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924926"/>
          <a:ext cx="51739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47625</xdr:rowOff>
    </xdr:from>
    <xdr:to>
      <xdr:col>2</xdr:col>
      <xdr:colOff>523875</xdr:colOff>
      <xdr:row>21</xdr:row>
      <xdr:rowOff>509122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3426" y="11620500"/>
          <a:ext cx="371474" cy="46149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</xdr:row>
      <xdr:rowOff>19050</xdr:rowOff>
    </xdr:from>
    <xdr:to>
      <xdr:col>3</xdr:col>
      <xdr:colOff>931379</xdr:colOff>
      <xdr:row>1</xdr:row>
      <xdr:rowOff>590550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400050"/>
          <a:ext cx="1950554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24</xdr:row>
      <xdr:rowOff>9525</xdr:rowOff>
    </xdr:from>
    <xdr:to>
      <xdr:col>2</xdr:col>
      <xdr:colOff>638174</xdr:colOff>
      <xdr:row>24</xdr:row>
      <xdr:rowOff>498954</xdr:rowOff>
    </xdr:to>
    <xdr:pic>
      <xdr:nvPicPr>
        <xdr:cNvPr id="19" name="Рисунок 18" descr="https://ajax.systems/wp-content/uploads/2017/10/transmitter_bottom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0648950"/>
          <a:ext cx="533399" cy="489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23</xdr:row>
      <xdr:rowOff>19050</xdr:rowOff>
    </xdr:from>
    <xdr:to>
      <xdr:col>2</xdr:col>
      <xdr:colOff>638175</xdr:colOff>
      <xdr:row>23</xdr:row>
      <xdr:rowOff>493607</xdr:rowOff>
    </xdr:to>
    <xdr:pic>
      <xdr:nvPicPr>
        <xdr:cNvPr id="20" name="Рисунок 19" descr="https://kogalym.instrument-e.ru/wa-data/public/shop/products/95/79/77995/images/44091/44091.970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896600"/>
          <a:ext cx="561975" cy="474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7</xdr:row>
      <xdr:rowOff>38100</xdr:rowOff>
    </xdr:from>
    <xdr:to>
      <xdr:col>2</xdr:col>
      <xdr:colOff>434619</xdr:colOff>
      <xdr:row>7</xdr:row>
      <xdr:rowOff>447675</xdr:rowOff>
    </xdr:to>
    <xdr:pic>
      <xdr:nvPicPr>
        <xdr:cNvPr id="21" name="Рисунок 20" descr="http://www.tinko.ru/media/catalog/product/cache/1/image/9df78eab33525d08d6e5fb8d27136e95/3/b/3b7893ea-3717-4637-b5f2-90b43ef96b4e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4610100"/>
          <a:ext cx="19649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12</xdr:row>
      <xdr:rowOff>28575</xdr:rowOff>
    </xdr:from>
    <xdr:to>
      <xdr:col>2</xdr:col>
      <xdr:colOff>438150</xdr:colOff>
      <xdr:row>12</xdr:row>
      <xdr:rowOff>454812</xdr:rowOff>
    </xdr:to>
    <xdr:pic>
      <xdr:nvPicPr>
        <xdr:cNvPr id="22" name="Рисунок 21" descr="http://www.tinko.ru/media/catalog/product/cache/1/image/9df78eab33525d08d6e5fb8d27136e95/2/9/2980891b-7724-484f-88a2-78cd38c6fb6f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7029450"/>
          <a:ext cx="247649" cy="42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14</xdr:row>
      <xdr:rowOff>38101</xdr:rowOff>
    </xdr:from>
    <xdr:to>
      <xdr:col>2</xdr:col>
      <xdr:colOff>523875</xdr:colOff>
      <xdr:row>14</xdr:row>
      <xdr:rowOff>438150</xdr:rowOff>
    </xdr:to>
    <xdr:pic>
      <xdr:nvPicPr>
        <xdr:cNvPr id="23" name="Рисунок 22" descr="http://www.tinko.ru/media/catalog/product/cache/1/image/9df78eab33525d08d6e5fb8d27136e95/a/b/abdfece7-9d09-4cfc-a41a-6700ace219c5.jpe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8010526"/>
          <a:ext cx="400049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&#1060;&#1080;&#1085;&#1072;&#1085;&#1089;&#109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а"/>
      <sheetName val="CashFlow - личный"/>
      <sheetName val="Личные расходы"/>
      <sheetName val="CashFlow - медведи"/>
      <sheetName val="CashFlow - мафия"/>
      <sheetName val="CashFlow - сайт"/>
      <sheetName val="Корпоративы"/>
      <sheetName val="Баннеры"/>
      <sheetName val="Клубы"/>
      <sheetName val="Прочие PL"/>
      <sheetName val="Прайс - опт"/>
      <sheetName val="Вложено - сувениры"/>
      <sheetName val="Доходность"/>
      <sheetName val="Себестоимость"/>
      <sheetName val="Разное"/>
      <sheetName val="CashFlow - My"/>
      <sheetName val="Заказы - медведи"/>
      <sheetName val="Скдад - медведи"/>
      <sheetName val="Поставки - медведи"/>
      <sheetName val="Прочее - медведи"/>
      <sheetName val="Заказы - мафия"/>
      <sheetName val="Скдад - мафия"/>
      <sheetName val="Поставки - мафия"/>
      <sheetName val="Прочее - мафия"/>
      <sheetName val="Сводка"/>
      <sheetName val="WMU"/>
      <sheetName val="Склад 2 - мафия"/>
      <sheetName val="Офис"/>
    </sheetNames>
    <sheetDataSet>
      <sheetData sheetId="0" refreshError="1"/>
      <sheetData sheetId="1" refreshError="1"/>
      <sheetData sheetId="2" refreshError="1"/>
      <sheetData sheetId="3">
        <row r="4">
          <cell r="E4" t="str">
            <v>Офис</v>
          </cell>
        </row>
        <row r="5">
          <cell r="E5" t="str">
            <v>Олег</v>
          </cell>
        </row>
        <row r="6">
          <cell r="E6" t="str">
            <v>Юля</v>
          </cell>
        </row>
        <row r="7">
          <cell r="E7" t="str">
            <v>Связной</v>
          </cell>
        </row>
        <row r="8">
          <cell r="E8" t="str">
            <v>Qiwi</v>
          </cell>
        </row>
        <row r="9">
          <cell r="E9" t="str">
            <v>Стас</v>
          </cell>
        </row>
        <row r="10">
          <cell r="E10" t="str">
            <v>Женя</v>
          </cell>
        </row>
        <row r="11">
          <cell r="E11" t="str">
            <v>Ата</v>
          </cell>
        </row>
        <row r="12">
          <cell r="E12" t="str">
            <v>Умет</v>
          </cell>
        </row>
        <row r="13">
          <cell r="E13" t="str">
            <v>Марина</v>
          </cell>
        </row>
        <row r="33">
          <cell r="E33" t="str">
            <v>[Дима]</v>
          </cell>
        </row>
        <row r="34">
          <cell r="E34" t="str">
            <v>[Валера]</v>
          </cell>
        </row>
        <row r="35">
          <cell r="E35" t="str">
            <v>[Алеся]</v>
          </cell>
        </row>
        <row r="36">
          <cell r="E36" t="str">
            <v>[от Юли]</v>
          </cell>
        </row>
        <row r="37">
          <cell r="E37" t="str">
            <v>[Денис]</v>
          </cell>
        </row>
        <row r="38">
          <cell r="E38" t="str">
            <v>[Стас]</v>
          </cell>
        </row>
      </sheetData>
      <sheetData sheetId="4">
        <row r="4">
          <cell r="E4" t="str">
            <v>Офис</v>
          </cell>
        </row>
        <row r="5">
          <cell r="E5" t="str">
            <v>Олег</v>
          </cell>
        </row>
        <row r="6">
          <cell r="E6" t="str">
            <v>Юля</v>
          </cell>
        </row>
        <row r="7">
          <cell r="E7" t="str">
            <v>Связной</v>
          </cell>
        </row>
        <row r="8">
          <cell r="E8" t="str">
            <v>Qiwi</v>
          </cell>
        </row>
        <row r="9">
          <cell r="E9" t="str">
            <v>Стас</v>
          </cell>
        </row>
        <row r="10">
          <cell r="E10" t="str">
            <v>Женя</v>
          </cell>
        </row>
        <row r="11">
          <cell r="E11" t="str">
            <v>Ата</v>
          </cell>
        </row>
        <row r="12">
          <cell r="E12" t="str">
            <v>Умет</v>
          </cell>
        </row>
        <row r="13">
          <cell r="E13" t="str">
            <v>Марина</v>
          </cell>
        </row>
        <row r="30">
          <cell r="E30" t="str">
            <v>MirMafii</v>
          </cell>
        </row>
        <row r="31">
          <cell r="E31" t="str">
            <v>Mafia-TT</v>
          </cell>
        </row>
        <row r="32">
          <cell r="E32" t="str">
            <v>ShowTime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Налик</v>
          </cell>
          <cell r="C1" t="str">
            <v>ЯДеньги</v>
          </cell>
          <cell r="D1" t="str">
            <v>WMR</v>
          </cell>
          <cell r="E1" t="str">
            <v>WMZ</v>
          </cell>
          <cell r="F1" t="str">
            <v>WMU</v>
          </cell>
          <cell r="G1" t="str">
            <v>Банк</v>
          </cell>
          <cell r="H1" t="str">
            <v>Qiwi</v>
          </cell>
        </row>
        <row r="2">
          <cell r="B2" t="str">
            <v>Текущие</v>
          </cell>
          <cell r="C2" t="str">
            <v>Клубы</v>
          </cell>
          <cell r="D2" t="str">
            <v>Одежда</v>
          </cell>
          <cell r="E2" t="str">
            <v>Алкоголь</v>
          </cell>
          <cell r="F2" t="str">
            <v>Ашан</v>
          </cell>
          <cell r="G2" t="str">
            <v>Квартира</v>
          </cell>
          <cell r="H2" t="str">
            <v>Связь</v>
          </cell>
          <cell r="I2" t="str">
            <v>Дело</v>
          </cell>
          <cell r="J2" t="str">
            <v>Прочие</v>
          </cell>
        </row>
        <row r="3">
          <cell r="B3" t="str">
            <v>Александр</v>
          </cell>
          <cell r="C3" t="str">
            <v>Акимбо</v>
          </cell>
          <cell r="D3" t="str">
            <v>Жили-были</v>
          </cell>
          <cell r="E3" t="str">
            <v>Оранж</v>
          </cell>
        </row>
        <row r="4">
          <cell r="B4" t="str">
            <v>Веня</v>
          </cell>
          <cell r="C4" t="str">
            <v>Семен</v>
          </cell>
          <cell r="D4" t="str">
            <v>Захар</v>
          </cell>
          <cell r="E4" t="str">
            <v>Глеб</v>
          </cell>
          <cell r="F4" t="str">
            <v>Савелий</v>
          </cell>
          <cell r="G4" t="str">
            <v>Жозеф</v>
          </cell>
          <cell r="H4" t="str">
            <v>Марк</v>
          </cell>
          <cell r="I4" t="str">
            <v>Маркус</v>
          </cell>
          <cell r="J4" t="str">
            <v>Добрыня</v>
          </cell>
          <cell r="K4" t="str">
            <v>Юлиан</v>
          </cell>
          <cell r="L4" t="str">
            <v>Наум</v>
          </cell>
          <cell r="M4" t="str">
            <v>Руссо</v>
          </cell>
          <cell r="N4" t="str">
            <v>Роман</v>
          </cell>
          <cell r="O4" t="str">
            <v>Федот</v>
          </cell>
          <cell r="P4" t="str">
            <v>Аристарх</v>
          </cell>
          <cell r="Q4" t="str">
            <v>Илларион</v>
          </cell>
          <cell r="R4" t="str">
            <v>Демьян</v>
          </cell>
          <cell r="S4" t="str">
            <v>Лукьян</v>
          </cell>
          <cell r="T4" t="str">
            <v>Оскар</v>
          </cell>
          <cell r="U4" t="str">
            <v>Саймон</v>
          </cell>
          <cell r="V4" t="str">
            <v>Митя</v>
          </cell>
          <cell r="W4" t="str">
            <v>Матильда</v>
          </cell>
          <cell r="X4" t="str">
            <v>Кристина</v>
          </cell>
          <cell r="Y4" t="str">
            <v>Василий</v>
          </cell>
          <cell r="Z4" t="str">
            <v>Лёня</v>
          </cell>
          <cell r="AA4" t="str">
            <v>Афанасий</v>
          </cell>
          <cell r="AB4" t="str">
            <v>Макар</v>
          </cell>
          <cell r="AC4" t="str">
            <v>Трофим</v>
          </cell>
          <cell r="AD4" t="str">
            <v>Яков</v>
          </cell>
          <cell r="AE4" t="str">
            <v>Никанор</v>
          </cell>
          <cell r="AF4" t="str">
            <v>Тимофей</v>
          </cell>
          <cell r="AG4" t="str">
            <v>Ефим</v>
          </cell>
          <cell r="AH4" t="str">
            <v>Анатолий</v>
          </cell>
          <cell r="AI4" t="str">
            <v>Гриша</v>
          </cell>
          <cell r="AJ4" t="str">
            <v>Захар бел</v>
          </cell>
        </row>
        <row r="5">
          <cell r="B5" t="str">
            <v>Заказ</v>
          </cell>
          <cell r="C5" t="str">
            <v>Телефон</v>
          </cell>
          <cell r="D5" t="str">
            <v>Callback</v>
          </cell>
          <cell r="E5" t="str">
            <v>Почта</v>
          </cell>
          <cell r="F5" t="str">
            <v>Helper</v>
          </cell>
        </row>
        <row r="6">
          <cell r="B6" t="str">
            <v>Доставка</v>
          </cell>
          <cell r="C6" t="str">
            <v>Текучка</v>
          </cell>
          <cell r="D6" t="str">
            <v>Инвест</v>
          </cell>
          <cell r="E6" t="str">
            <v>Потери</v>
          </cell>
          <cell r="F6" t="str">
            <v>Директ</v>
          </cell>
          <cell r="G6" t="str">
            <v>Группа ВК</v>
          </cell>
          <cell r="H6" t="str">
            <v>Авито</v>
          </cell>
          <cell r="I6" t="str">
            <v>Сландо</v>
          </cell>
          <cell r="J6" t="str">
            <v>ИРР</v>
          </cell>
          <cell r="K6" t="str">
            <v>Диск. Карты</v>
          </cell>
          <cell r="L6" t="str">
            <v>Баннеры ВК</v>
          </cell>
          <cell r="M6" t="str">
            <v>Я-Маркет</v>
          </cell>
          <cell r="N6" t="str">
            <v>Wikimart</v>
          </cell>
          <cell r="O6" t="str">
            <v>Прочие ЛГ</v>
          </cell>
          <cell r="P6" t="str">
            <v>[Дима]</v>
          </cell>
          <cell r="Q6" t="str">
            <v>[Алеся]</v>
          </cell>
          <cell r="R6" t="str">
            <v>[от Юли]</v>
          </cell>
          <cell r="S6" t="str">
            <v>[Денис]</v>
          </cell>
          <cell r="T6" t="str">
            <v>[Женя]</v>
          </cell>
        </row>
        <row r="7">
          <cell r="B7" t="str">
            <v>MirMafii</v>
          </cell>
          <cell r="C7" t="str">
            <v>NaborMafii</v>
          </cell>
          <cell r="D7" t="str">
            <v>Лично</v>
          </cell>
        </row>
        <row r="8">
          <cell r="B8" t="str">
            <v>Доставка</v>
          </cell>
          <cell r="C8" t="str">
            <v>Текущие</v>
          </cell>
          <cell r="E8" t="str">
            <v>Инвест</v>
          </cell>
          <cell r="F8" t="str">
            <v>Потери</v>
          </cell>
          <cell r="G8" t="str">
            <v>MirMafii/SEO</v>
          </cell>
          <cell r="H8" t="str">
            <v>MirMafii/Директ</v>
          </cell>
          <cell r="I8" t="str">
            <v>MirMafii/ВКонтакте</v>
          </cell>
          <cell r="J8" t="str">
            <v>MirMafii/Прочие ЛГ</v>
          </cell>
          <cell r="K8" t="str">
            <v>NaborMafii/SEO</v>
          </cell>
          <cell r="L8" t="str">
            <v>NaborMafii/Директ</v>
          </cell>
        </row>
        <row r="9">
          <cell r="B9" t="str">
            <v>Директ</v>
          </cell>
          <cell r="C9" t="str">
            <v>Группа ВК</v>
          </cell>
          <cell r="D9" t="str">
            <v>Авито</v>
          </cell>
          <cell r="E9" t="str">
            <v>Сландо</v>
          </cell>
          <cell r="F9" t="str">
            <v>ИРР</v>
          </cell>
          <cell r="G9" t="str">
            <v>Диск. Карты</v>
          </cell>
          <cell r="H9" t="str">
            <v>Агенты О</v>
          </cell>
          <cell r="I9" t="str">
            <v>Агенты Ю</v>
          </cell>
          <cell r="J9" t="str">
            <v>Баннеры ВК</v>
          </cell>
          <cell r="K9" t="str">
            <v>Я-Маркет</v>
          </cell>
          <cell r="L9" t="str">
            <v>Wikimart</v>
          </cell>
          <cell r="M9" t="str">
            <v>Прочие ЛГ</v>
          </cell>
        </row>
        <row r="10">
          <cell r="B10" t="str">
            <v>SEO</v>
          </cell>
          <cell r="C10" t="str">
            <v>Директ</v>
          </cell>
          <cell r="D10" t="str">
            <v>ВКонтакте</v>
          </cell>
          <cell r="E10" t="str">
            <v>Прочие ЛГ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7" tint="0.39997558519241921"/>
    <pageSetUpPr fitToPage="1"/>
  </sheetPr>
  <dimension ref="B1:M54"/>
  <sheetViews>
    <sheetView tabSelected="1" topLeftCell="A16" zoomScaleNormal="100" zoomScaleSheetLayoutView="100" workbookViewId="0">
      <selection activeCell="D31" sqref="D31"/>
    </sheetView>
  </sheetViews>
  <sheetFormatPr defaultColWidth="8.85546875" defaultRowHeight="15" x14ac:dyDescent="0.25"/>
  <cols>
    <col min="1" max="1" width="3" style="1" customWidth="1"/>
    <col min="2" max="2" width="5.7109375" style="2" customWidth="1"/>
    <col min="3" max="3" width="11.140625" style="2" customWidth="1"/>
    <col min="4" max="4" width="56.42578125" style="1" customWidth="1"/>
    <col min="5" max="5" width="15.28515625" style="2" customWidth="1"/>
    <col min="6" max="6" width="14.140625" style="2" customWidth="1"/>
    <col min="7" max="7" width="13.42578125" style="2" customWidth="1"/>
    <col min="8" max="16384" width="8.85546875" style="1"/>
  </cols>
  <sheetData>
    <row r="1" spans="2:7" s="3" customFormat="1" ht="30" customHeight="1" x14ac:dyDescent="0.25">
      <c r="B1" s="29"/>
      <c r="C1" s="29"/>
      <c r="D1" s="29"/>
      <c r="E1" s="29"/>
      <c r="F1" s="29"/>
      <c r="G1" s="29"/>
    </row>
    <row r="2" spans="2:7" s="3" customFormat="1" ht="63.75" customHeight="1" x14ac:dyDescent="0.25">
      <c r="B2" s="30" t="s">
        <v>23</v>
      </c>
      <c r="C2" s="30"/>
      <c r="D2" s="30"/>
      <c r="E2" s="23" t="s">
        <v>24</v>
      </c>
      <c r="F2" s="31" t="s">
        <v>25</v>
      </c>
      <c r="G2" s="31"/>
    </row>
    <row r="3" spans="2:7" s="3" customFormat="1" ht="44.25" customHeight="1" thickBot="1" x14ac:dyDescent="0.3">
      <c r="B3" s="32" t="s">
        <v>26</v>
      </c>
      <c r="C3" s="33"/>
      <c r="D3" s="33"/>
      <c r="E3" s="33"/>
      <c r="F3" s="33"/>
      <c r="G3" s="33"/>
    </row>
    <row r="4" spans="2:7" s="3" customFormat="1" ht="34.5" customHeight="1" x14ac:dyDescent="0.25">
      <c r="B4" s="37" t="s">
        <v>0</v>
      </c>
      <c r="C4" s="38" t="s">
        <v>1</v>
      </c>
      <c r="D4" s="39" t="s">
        <v>3</v>
      </c>
      <c r="E4" s="40" t="s">
        <v>32</v>
      </c>
      <c r="F4" s="41" t="s">
        <v>33</v>
      </c>
      <c r="G4" s="42" t="s">
        <v>2</v>
      </c>
    </row>
    <row r="5" spans="2:7" ht="40.5" customHeight="1" x14ac:dyDescent="0.25">
      <c r="B5" s="12">
        <v>1</v>
      </c>
      <c r="C5" s="24"/>
      <c r="D5" s="6" t="s">
        <v>13</v>
      </c>
      <c r="E5" s="7">
        <v>8640</v>
      </c>
      <c r="F5" s="5">
        <v>1</v>
      </c>
      <c r="G5" s="13">
        <f>F5*E5</f>
        <v>8640</v>
      </c>
    </row>
    <row r="6" spans="2:7" s="3" customFormat="1" ht="21.75" customHeight="1" x14ac:dyDescent="0.25">
      <c r="B6" s="34" t="s">
        <v>19</v>
      </c>
      <c r="C6" s="35"/>
      <c r="D6" s="35"/>
      <c r="E6" s="35"/>
      <c r="F6" s="35"/>
      <c r="G6" s="36"/>
    </row>
    <row r="7" spans="2:7" s="3" customFormat="1" ht="38.25" customHeight="1" x14ac:dyDescent="0.25">
      <c r="B7" s="12">
        <f>B5+1</f>
        <v>2</v>
      </c>
      <c r="C7" s="4"/>
      <c r="D7" s="6" t="s">
        <v>7</v>
      </c>
      <c r="E7" s="7">
        <v>2540</v>
      </c>
      <c r="F7" s="5"/>
      <c r="G7" s="13">
        <f t="shared" ref="G7:G8" si="0">F7*E7</f>
        <v>0</v>
      </c>
    </row>
    <row r="8" spans="2:7" s="3" customFormat="1" ht="38.25" customHeight="1" x14ac:dyDescent="0.25">
      <c r="B8" s="12">
        <v>3</v>
      </c>
      <c r="C8" s="26"/>
      <c r="D8" s="6" t="s">
        <v>8</v>
      </c>
      <c r="E8" s="7">
        <v>1520</v>
      </c>
      <c r="F8" s="5"/>
      <c r="G8" s="13">
        <f t="shared" si="0"/>
        <v>0</v>
      </c>
    </row>
    <row r="9" spans="2:7" s="3" customFormat="1" ht="38.25" customHeight="1" x14ac:dyDescent="0.25">
      <c r="B9" s="12">
        <v>4</v>
      </c>
      <c r="C9" s="25"/>
      <c r="D9" s="6" t="s">
        <v>15</v>
      </c>
      <c r="E9" s="7">
        <v>3040</v>
      </c>
      <c r="F9" s="5"/>
      <c r="G9" s="13">
        <f>F9*E9</f>
        <v>0</v>
      </c>
    </row>
    <row r="10" spans="2:7" s="3" customFormat="1" ht="38.25" customHeight="1" x14ac:dyDescent="0.25">
      <c r="B10" s="12">
        <v>5</v>
      </c>
      <c r="C10" s="26"/>
      <c r="D10" s="6" t="s">
        <v>29</v>
      </c>
      <c r="E10" s="7">
        <v>2540</v>
      </c>
      <c r="F10" s="5"/>
      <c r="G10" s="13">
        <f t="shared" ref="G10:G16" si="1">F10*E10</f>
        <v>0</v>
      </c>
    </row>
    <row r="11" spans="2:7" ht="38.25" customHeight="1" x14ac:dyDescent="0.25">
      <c r="B11" s="12">
        <f t="shared" ref="B11:B12" si="2">B10+1</f>
        <v>6</v>
      </c>
      <c r="C11" s="4"/>
      <c r="D11" s="6" t="s">
        <v>6</v>
      </c>
      <c r="E11" s="7">
        <v>2230</v>
      </c>
      <c r="F11" s="5"/>
      <c r="G11" s="13">
        <f t="shared" si="1"/>
        <v>0</v>
      </c>
    </row>
    <row r="12" spans="2:7" s="3" customFormat="1" ht="38.25" customHeight="1" x14ac:dyDescent="0.25">
      <c r="B12" s="12">
        <f t="shared" si="2"/>
        <v>7</v>
      </c>
      <c r="C12" s="26"/>
      <c r="D12" s="21" t="s">
        <v>16</v>
      </c>
      <c r="E12" s="7">
        <v>4060</v>
      </c>
      <c r="F12" s="5"/>
      <c r="G12" s="13">
        <f t="shared" si="1"/>
        <v>0</v>
      </c>
    </row>
    <row r="13" spans="2:7" s="3" customFormat="1" ht="38.25" customHeight="1" x14ac:dyDescent="0.25">
      <c r="B13" s="12">
        <v>8</v>
      </c>
      <c r="C13" s="4"/>
      <c r="D13" s="6" t="s">
        <v>14</v>
      </c>
      <c r="E13" s="7">
        <v>4060</v>
      </c>
      <c r="F13" s="5"/>
      <c r="G13" s="13">
        <f t="shared" ref="G13" si="3">F13*E13</f>
        <v>0</v>
      </c>
    </row>
    <row r="14" spans="2:7" s="3" customFormat="1" ht="38.25" customHeight="1" x14ac:dyDescent="0.25">
      <c r="B14" s="12">
        <v>9</v>
      </c>
      <c r="C14" s="4"/>
      <c r="D14" s="6" t="s">
        <v>30</v>
      </c>
      <c r="E14" s="7">
        <v>7620</v>
      </c>
      <c r="F14" s="5"/>
      <c r="G14" s="13">
        <f t="shared" si="1"/>
        <v>0</v>
      </c>
    </row>
    <row r="15" spans="2:7" s="3" customFormat="1" ht="38.25" customHeight="1" x14ac:dyDescent="0.25">
      <c r="B15" s="12">
        <v>10</v>
      </c>
      <c r="C15"/>
      <c r="D15" s="6" t="s">
        <v>9</v>
      </c>
      <c r="E15" s="7">
        <v>3040</v>
      </c>
      <c r="F15" s="5"/>
      <c r="G15" s="13">
        <f t="shared" ref="G15" si="4">F15*E15</f>
        <v>0</v>
      </c>
    </row>
    <row r="16" spans="2:7" s="3" customFormat="1" ht="38.25" customHeight="1" x14ac:dyDescent="0.25">
      <c r="B16" s="12">
        <v>11</v>
      </c>
      <c r="C16"/>
      <c r="D16" s="6" t="s">
        <v>31</v>
      </c>
      <c r="E16" s="7">
        <v>5080</v>
      </c>
      <c r="F16" s="5"/>
      <c r="G16" s="13">
        <f t="shared" si="1"/>
        <v>0</v>
      </c>
    </row>
    <row r="17" spans="2:13" s="3" customFormat="1" ht="21.75" customHeight="1" x14ac:dyDescent="0.25">
      <c r="B17" s="34" t="s">
        <v>4</v>
      </c>
      <c r="C17" s="35"/>
      <c r="D17" s="35"/>
      <c r="E17" s="35"/>
      <c r="F17" s="35"/>
      <c r="G17" s="36"/>
    </row>
    <row r="18" spans="2:13" s="3" customFormat="1" ht="40.5" customHeight="1" x14ac:dyDescent="0.25">
      <c r="B18" s="12">
        <f>B16+1</f>
        <v>12</v>
      </c>
      <c r="C18"/>
      <c r="D18" s="6" t="s">
        <v>11</v>
      </c>
      <c r="E18" s="7">
        <v>2030</v>
      </c>
      <c r="F18" s="5"/>
      <c r="G18" s="13">
        <f>F18*E18</f>
        <v>0</v>
      </c>
    </row>
    <row r="19" spans="2:13" s="3" customFormat="1" ht="21.75" customHeight="1" x14ac:dyDescent="0.25">
      <c r="B19" s="34" t="s">
        <v>5</v>
      </c>
      <c r="C19" s="35"/>
      <c r="D19" s="35"/>
      <c r="E19" s="35"/>
      <c r="F19" s="35"/>
      <c r="G19" s="36"/>
    </row>
    <row r="20" spans="2:13" s="3" customFormat="1" ht="40.5" customHeight="1" x14ac:dyDescent="0.25">
      <c r="B20" s="12">
        <f>B18+1</f>
        <v>13</v>
      </c>
      <c r="C20"/>
      <c r="D20" s="21" t="s">
        <v>21</v>
      </c>
      <c r="E20" s="22">
        <v>3040</v>
      </c>
      <c r="F20" s="5"/>
      <c r="G20" s="13">
        <f t="shared" ref="G20" si="5">F20*E20</f>
        <v>0</v>
      </c>
    </row>
    <row r="21" spans="2:13" s="3" customFormat="1" ht="40.5" customHeight="1" x14ac:dyDescent="0.25">
      <c r="B21" s="12">
        <f t="shared" ref="B21:B25" si="6">B20+1</f>
        <v>14</v>
      </c>
      <c r="C21"/>
      <c r="D21" s="21" t="s">
        <v>20</v>
      </c>
      <c r="E21" s="7">
        <v>5080</v>
      </c>
      <c r="F21" s="5"/>
      <c r="G21" s="13">
        <f>F21*E21</f>
        <v>0</v>
      </c>
    </row>
    <row r="22" spans="2:13" s="3" customFormat="1" ht="40.5" customHeight="1" x14ac:dyDescent="0.25">
      <c r="B22" s="12">
        <f t="shared" si="6"/>
        <v>15</v>
      </c>
      <c r="C22"/>
      <c r="D22" s="6" t="s">
        <v>22</v>
      </c>
      <c r="E22" s="7">
        <v>3860</v>
      </c>
      <c r="F22" s="5"/>
      <c r="G22" s="13">
        <f>F22*E22</f>
        <v>0</v>
      </c>
    </row>
    <row r="23" spans="2:13" s="3" customFormat="1" ht="40.5" customHeight="1" x14ac:dyDescent="0.25">
      <c r="B23" s="12">
        <f t="shared" si="6"/>
        <v>16</v>
      </c>
      <c r="C23"/>
      <c r="D23" s="6" t="s">
        <v>10</v>
      </c>
      <c r="E23" s="7">
        <v>1210</v>
      </c>
      <c r="F23" s="5"/>
      <c r="G23" s="13">
        <f>F23*E23</f>
        <v>0</v>
      </c>
    </row>
    <row r="24" spans="2:13" s="3" customFormat="1" ht="40.5" customHeight="1" x14ac:dyDescent="0.25">
      <c r="B24" s="12">
        <f t="shared" si="6"/>
        <v>17</v>
      </c>
      <c r="C24"/>
      <c r="D24" s="21" t="s">
        <v>28</v>
      </c>
      <c r="E24" s="27">
        <v>1490</v>
      </c>
      <c r="F24" s="5"/>
      <c r="G24" s="13">
        <f t="shared" ref="G24" si="7">F24*E24</f>
        <v>0</v>
      </c>
      <c r="M24" s="28"/>
    </row>
    <row r="25" spans="2:13" s="3" customFormat="1" ht="40.5" customHeight="1" x14ac:dyDescent="0.25">
      <c r="B25" s="12">
        <f t="shared" si="6"/>
        <v>18</v>
      </c>
      <c r="C25"/>
      <c r="D25" s="6" t="s">
        <v>27</v>
      </c>
      <c r="E25" s="7">
        <v>2030</v>
      </c>
      <c r="F25" s="5"/>
      <c r="G25" s="13">
        <f>F25*E25</f>
        <v>0</v>
      </c>
    </row>
    <row r="26" spans="2:13" s="3" customFormat="1" ht="21.75" customHeight="1" x14ac:dyDescent="0.25">
      <c r="B26" s="34" t="s">
        <v>12</v>
      </c>
      <c r="C26" s="35"/>
      <c r="D26" s="35"/>
      <c r="E26" s="35"/>
      <c r="F26" s="35"/>
      <c r="G26" s="36"/>
    </row>
    <row r="27" spans="2:13" s="3" customFormat="1" ht="36.75" customHeight="1" thickBot="1" x14ac:dyDescent="0.3">
      <c r="B27" s="14">
        <f>B25+1</f>
        <v>19</v>
      </c>
      <c r="C27" s="8"/>
      <c r="D27" s="9" t="s">
        <v>17</v>
      </c>
      <c r="E27" s="10">
        <v>0</v>
      </c>
      <c r="F27" s="11"/>
      <c r="G27" s="15">
        <f>F27*E27</f>
        <v>0</v>
      </c>
    </row>
    <row r="28" spans="2:13" ht="21.75" customHeight="1" thickBot="1" x14ac:dyDescent="0.3">
      <c r="B28" s="43" t="s">
        <v>34</v>
      </c>
      <c r="C28" s="16"/>
      <c r="D28" s="16"/>
      <c r="E28" s="17" t="s">
        <v>18</v>
      </c>
      <c r="F28" s="18"/>
      <c r="G28" s="19">
        <f>SUM(G5:G27)</f>
        <v>8640</v>
      </c>
    </row>
    <row r="29" spans="2:13" ht="21.75" customHeight="1" x14ac:dyDescent="0.25"/>
    <row r="31" spans="2:13" ht="18.75" x14ac:dyDescent="0.25">
      <c r="D31" s="20"/>
    </row>
    <row r="54" spans="4:4" s="2" customFormat="1" x14ac:dyDescent="0.25">
      <c r="D54" s="1"/>
    </row>
  </sheetData>
  <dataConsolidate/>
  <mergeCells count="8">
    <mergeCell ref="B17:G17"/>
    <mergeCell ref="B6:G6"/>
    <mergeCell ref="B26:G26"/>
    <mergeCell ref="B19:G19"/>
    <mergeCell ref="B1:G1"/>
    <mergeCell ref="B2:D2"/>
    <mergeCell ref="F2:G2"/>
    <mergeCell ref="B3:G3"/>
  </mergeCells>
  <printOptions horizontalCentered="1"/>
  <pageMargins left="0.39370078740157483" right="0.39370078740157483" top="0.39370078740157483" bottom="0.39370078740157483" header="0" footer="0"/>
  <pageSetup paperSize="9" scale="82" fitToHeight="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Oleg</cp:lastModifiedBy>
  <cp:lastPrinted>2018-11-29T11:17:40Z</cp:lastPrinted>
  <dcterms:created xsi:type="dcterms:W3CDTF">2014-10-02T16:14:30Z</dcterms:created>
  <dcterms:modified xsi:type="dcterms:W3CDTF">2019-03-29T09:07:50Z</dcterms:modified>
</cp:coreProperties>
</file>