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autoCompressPictures="0" defaultThemeVersion="124226"/>
  <bookViews>
    <workbookView xWindow="0" yWindow="0" windowWidth="19200" windowHeight="11595"/>
  </bookViews>
  <sheets>
    <sheet name="Прайс" sheetId="1" r:id="rId1"/>
  </sheets>
  <externalReferences>
    <externalReference r:id="rId2"/>
  </externalReferences>
  <definedNames>
    <definedName name="DMAgents">'[1]CashFlow - медведи'!$E$33:$E$38</definedName>
    <definedName name="DMCashHolders">'[1]CashFlow - медведи'!$E$4:$E$13</definedName>
    <definedName name="DMLG">[1]Разное!$B$9:$M$9</definedName>
    <definedName name="DMNames">[1]Разное!$B$4:$AJ$4</definedName>
    <definedName name="DMOutTypes">[1]Разное!$B$6:$T$6</definedName>
    <definedName name="DMProviders">[1]Разное!$B$3:$E$3</definedName>
    <definedName name="MAFAgents">'[1]CashFlow - мафия'!$E$30:$E$32</definedName>
    <definedName name="MAFAllGoods">#REF!</definedName>
    <definedName name="MAFCashes">'[1]CashFlow - мафия'!$E$4:$E$13</definedName>
    <definedName name="MAFLG">[1]Разное!$B$10:$E$10</definedName>
    <definedName name="MAFOutTypes">[1]Разное!$B$8:$L$8</definedName>
    <definedName name="MafProjects">[1]Разное!$B$7:$D$7</definedName>
    <definedName name="NMGoods">#REF!</definedName>
    <definedName name="OrderType">[1]Разное!$B$5:$F$5</definedName>
    <definedName name="ВидыКошельков" localSheetId="0">#REF!</definedName>
    <definedName name="ВидыКошельков">[1]Разное!$B$1:$H$1</definedName>
    <definedName name="ВидыТрат" localSheetId="0">#REF!</definedName>
    <definedName name="ВидыТрат">[1]Разное!$B$2:$J$2</definedName>
    <definedName name="_xlnm.Print_Area" localSheetId="0">Прайс!$B$1:$G$40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5" i="1"/>
  <c r="G25" i="1"/>
  <c r="G26" i="1"/>
  <c r="G27" i="1"/>
  <c r="G29" i="1"/>
  <c r="G30" i="1"/>
  <c r="G7" i="1"/>
  <c r="G8" i="1"/>
  <c r="G9" i="1"/>
  <c r="G10" i="1"/>
  <c r="G11" i="1"/>
  <c r="G12" i="1"/>
  <c r="G15" i="1"/>
  <c r="G16" i="1"/>
  <c r="G17" i="1"/>
  <c r="G18" i="1"/>
  <c r="G19" i="1"/>
  <c r="G20" i="1"/>
  <c r="G21" i="1"/>
  <c r="G22" i="1"/>
  <c r="G23" i="1"/>
  <c r="G37" i="1"/>
  <c r="G33" i="1"/>
  <c r="G38" i="1"/>
  <c r="G32" i="1"/>
  <c r="G35" i="1"/>
  <c r="B7" i="1"/>
  <c r="B8" i="1"/>
  <c r="B9" i="1" s="1"/>
  <c r="B10" i="1" s="1"/>
  <c r="B11" i="1" s="1"/>
  <c r="B12" i="1" s="1"/>
  <c r="B13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G34" i="1"/>
  <c r="G13" i="1"/>
  <c r="B28" i="1" l="1"/>
  <c r="B27" i="1"/>
  <c r="B29" i="1" s="1"/>
  <c r="B30" i="1" s="1"/>
  <c r="B32" i="1" s="1"/>
  <c r="B33" i="1" s="1"/>
  <c r="B34" i="1" s="1"/>
  <c r="B35" i="1" s="1"/>
  <c r="B37" i="1" s="1"/>
</calcChain>
</file>

<file path=xl/sharedStrings.xml><?xml version="1.0" encoding="utf-8"?>
<sst xmlns="http://schemas.openxmlformats.org/spreadsheetml/2006/main" count="45" uniqueCount="45">
  <si>
    <t>№</t>
  </si>
  <si>
    <t>Фото</t>
  </si>
  <si>
    <t>Стоимость</t>
  </si>
  <si>
    <t>Компонент</t>
  </si>
  <si>
    <t>Датчик дыма</t>
  </si>
  <si>
    <t>Датчик движения</t>
  </si>
  <si>
    <t>Управление электропитанием</t>
  </si>
  <si>
    <t>Датчик уровня жидкости</t>
  </si>
  <si>
    <t>Дополнительные компоненты</t>
  </si>
  <si>
    <t>Свето-звуковой оповещатель</t>
  </si>
  <si>
    <t>Датчик открытия двери/окна</t>
  </si>
  <si>
    <t>Датчик утечки природного газа</t>
  </si>
  <si>
    <t>Датчик давления (манометр)</t>
  </si>
  <si>
    <t>Датчик протечки воды</t>
  </si>
  <si>
    <t>Безопасность и охрана</t>
  </si>
  <si>
    <t>Отопление и водоснабжение</t>
  </si>
  <si>
    <t>Беспроводной датчик движения</t>
  </si>
  <si>
    <t>Беспроводной датчик протечки воды</t>
  </si>
  <si>
    <t>Беспроводной датчик открытия двери/окна</t>
  </si>
  <si>
    <t>Беспроводной датчик дыма</t>
  </si>
  <si>
    <t>Пластиковый бокс</t>
  </si>
  <si>
    <t>Беспроводной брелок</t>
  </si>
  <si>
    <t>Аккумулятор 12В, 1,2 Ач</t>
  </si>
  <si>
    <t>Беспроводной датчик температуры</t>
  </si>
  <si>
    <t>Центральный блок управления Аура 4</t>
  </si>
  <si>
    <t>Беспроводное реле на 2 кВт</t>
  </si>
  <si>
    <t>Дополнительный датчик наличия сети 220В</t>
  </si>
  <si>
    <t>Провод для подключения котла</t>
  </si>
  <si>
    <t>Работы</t>
  </si>
  <si>
    <t>Монтаж, настройка, обучение</t>
  </si>
  <si>
    <t>Сумма заказа</t>
  </si>
  <si>
    <t xml:space="preserve">                                                  </t>
  </si>
  <si>
    <r>
      <t xml:space="preserve">Сайт:  
Тел.:
E-mail: 
</t>
    </r>
    <r>
      <rPr>
        <sz val="13"/>
        <rFont val="Calibri"/>
        <family val="2"/>
        <charset val="204"/>
      </rPr>
      <t xml:space="preserve">
</t>
    </r>
    <r>
      <rPr>
        <b/>
        <sz val="13"/>
        <color indexed="56"/>
        <rFont val="Calibri"/>
        <family val="2"/>
        <charset val="204"/>
      </rPr>
      <t/>
    </r>
  </si>
  <si>
    <r>
      <rPr>
        <sz val="13"/>
        <rFont val="Calibri"/>
        <family val="2"/>
        <charset val="204"/>
      </rPr>
      <t xml:space="preserve">www.unimon.ru 
+7 (499) 653-60-04
mail@unimon.ru
</t>
    </r>
    <r>
      <rPr>
        <b/>
        <sz val="13"/>
        <color indexed="56"/>
        <rFont val="Calibri"/>
        <family val="2"/>
        <charset val="204"/>
      </rPr>
      <t/>
    </r>
  </si>
  <si>
    <t>Коммерческое предложение</t>
  </si>
  <si>
    <r>
      <t>Ключ Touch Memory</t>
    </r>
    <r>
      <rPr>
        <sz val="12"/>
        <color theme="3" tint="-0.499984740745262"/>
        <rFont val="Calibri"/>
        <family val="2"/>
        <charset val="204"/>
        <scheme val="minor"/>
      </rPr>
      <t xml:space="preserve"> (считыватель + 3 ключа)</t>
    </r>
  </si>
  <si>
    <t>Выносная антена для GSM и/или радиосети
с проводом 3 метра</t>
  </si>
  <si>
    <t>Блок реле (3 х 2квТ)</t>
  </si>
  <si>
    <r>
      <t xml:space="preserve">Цифровой датчик температуры
</t>
    </r>
    <r>
      <rPr>
        <sz val="9"/>
        <color theme="3" tint="-0.499984740745262"/>
        <rFont val="Calibri"/>
        <family val="2"/>
        <charset val="204"/>
        <scheme val="minor"/>
      </rPr>
      <t>Диапазон измерения температуры: -55°С — +120°С
Погрешность имерения температуры:  ±0.5°С (в диапазоне -10°C ... 85°C)</t>
    </r>
  </si>
  <si>
    <t>Модульный контактор 4 кВт</t>
  </si>
  <si>
    <t>Контактор переменного тока 7 кВт</t>
  </si>
  <si>
    <t>Промежуточное реле 8А / 220В</t>
  </si>
  <si>
    <t>Цены актуальны на 10 апреля 2019 г.</t>
  </si>
  <si>
    <t>Цена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</si>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</sst>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3"/>
      <color theme="3" tint="-0.499984740745262"/>
      <name val="Calibri"/>
      <family val="2"/>
      <charset val="204"/>
      <scheme val="minor"/>
    </font>
    <font>
      <b/>
      <sz val="13"/>
      <color rgb="FFC00000"/>
      <name val="Calibri"/>
      <family val="2"/>
      <charset val="204"/>
      <scheme val="minor"/>
    </font>
    <font>
      <b/>
      <sz val="13"/>
      <color rgb="FF016714"/>
      <name val="Calibri"/>
      <family val="2"/>
      <charset val="204"/>
      <scheme val="minor"/>
    </font>
    <font>
      <b/>
      <sz val="13"/>
      <color theme="7" tint="-0.499984740745262"/>
      <name val="Calibri"/>
      <family val="2"/>
      <charset val="204"/>
      <scheme val="minor"/>
    </font>
    <font>
      <b/>
      <sz val="13"/>
      <color theme="1" tint="0.249977111117893"/>
      <name val="Calibri"/>
      <family val="2"/>
      <charset val="204"/>
      <scheme val="minor"/>
    </font>
    <font>
      <i/>
      <sz val="11"/>
      <color theme="8" tint="-0.24997711111789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7"/>
      <color theme="3" tint="0.399975585192419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8"/>
      <name val="Calibri"/>
      <family val="2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b/>
      <sz val="13"/>
      <color theme="3" tint="-0.499984740745262"/>
      <name val="Calibri"/>
      <family val="2"/>
      <charset val="204"/>
      <scheme val="minor"/>
    </font>
    <font>
      <b/>
      <sz val="14"/>
      <color rgb="FF016714"/>
      <name val="Calibri"/>
      <family val="2"/>
      <charset val="204"/>
      <scheme val="minor"/>
    </font>
    <font>
      <sz val="12"/>
      <color theme="3" tint="-0.499984740745262"/>
      <name val="Calibri"/>
      <family val="2"/>
      <charset val="204"/>
      <scheme val="minor"/>
    </font>
    <font>
      <sz val="9"/>
      <color theme="3" tint="-0.49998474074526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2">
    <border>
      <left/>
      <right/>
      <top/>
      <bottom/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/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/>
      <bottom/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4" tint="-0.499984740745262"/>
      </left>
      <right style="hair">
        <color theme="4" tint="-0.499984740745262"/>
      </right>
      <top/>
      <bottom style="medium">
        <color auto="1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medium">
        <color auto="1"/>
      </bottom>
      <diagonal/>
    </border>
    <border>
      <left style="medium">
        <color auto="1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medium">
        <color auto="1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medium">
        <color auto="1"/>
      </right>
      <top style="hair">
        <color theme="4" tint="-0.499984740745262"/>
      </top>
      <bottom/>
      <diagonal/>
    </border>
    <border>
      <left style="medium">
        <color auto="1"/>
      </left>
      <right/>
      <top style="hair">
        <color theme="4" tint="-0.499984740745262"/>
      </top>
      <bottom style="hair">
        <color theme="4" tint="-0.499984740745262"/>
      </bottom>
      <diagonal/>
    </border>
    <border>
      <left/>
      <right style="medium">
        <color auto="1"/>
      </right>
      <top style="hair">
        <color theme="4" tint="-0.499984740745262"/>
      </top>
      <bottom style="hair">
        <color theme="4" tint="-0.499984740745262"/>
      </bottom>
      <diagonal/>
    </border>
    <border>
      <left style="medium">
        <color auto="1"/>
      </left>
      <right style="hair">
        <color theme="4" tint="-0.499984740745262"/>
      </right>
      <top style="hair">
        <color theme="4" tint="-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theme="4" tint="-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theme="4" tint="-0.49998474074526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/>
      <bottom style="hair">
        <color indexed="64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indexed="64"/>
      </bottom>
      <diagonal/>
    </border>
    <border>
      <left style="hair">
        <color theme="4" tint="-0.499984740745262"/>
      </left>
      <right style="medium">
        <color auto="1"/>
      </right>
      <top style="hair">
        <color theme="4" tint="-0.499984740745262"/>
      </top>
      <bottom style="hair">
        <color indexed="64"/>
      </bottom>
      <diagonal/>
    </border>
    <border>
      <left/>
      <right/>
      <top/>
      <bottom style="hair">
        <color theme="4" tint="-0.499984740745262"/>
      </bottom>
      <diagonal/>
    </border>
    <border>
      <left/>
      <right style="medium">
        <color auto="1"/>
      </right>
      <top/>
      <bottom style="hair">
        <color theme="4" tint="-0.499984740745262"/>
      </bottom>
      <diagonal/>
    </border>
    <border>
      <left/>
      <right style="hair">
        <color theme="4" tint="-0.499984740745262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theme="4" tint="-0.499984740745262"/>
      </right>
      <top style="medium">
        <color auto="1"/>
      </top>
      <bottom style="hair">
        <color indexed="64"/>
      </bottom>
      <diagonal/>
    </border>
    <border>
      <left style="hair">
        <color theme="4" tint="-0.499984740745262"/>
      </left>
      <right style="hair">
        <color theme="4" tint="-0.499984740745262"/>
      </right>
      <top style="medium">
        <color auto="1"/>
      </top>
      <bottom/>
      <diagonal/>
    </border>
    <border>
      <left style="hair">
        <color theme="4" tint="-0.499984740745262"/>
      </left>
      <right style="medium">
        <color auto="1"/>
      </right>
      <top style="medium">
        <color auto="1"/>
      </top>
      <bottom/>
      <diagonal/>
    </border>
    <border>
      <left style="hair">
        <color theme="4" tint="-0.499984740745262"/>
      </left>
      <right style="hair">
        <color theme="4" tint="-0.499984740745262"/>
      </right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indexed="64"/>
      </top>
      <bottom style="hair">
        <color indexed="64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indexed="64"/>
      </left>
      <right style="hair">
        <color theme="4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4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5" fillId="22" borderId="5" applyNumberFormat="0" applyAlignment="0" applyProtection="0"/>
    <xf numFmtId="0" fontId="4" fillId="23" borderId="6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7" applyNumberFormat="0" applyFill="0" applyAlignment="0" applyProtection="0"/>
    <xf numFmtId="0" fontId="3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5" applyNumberFormat="0" applyAlignment="0" applyProtection="0"/>
    <xf numFmtId="0" fontId="20" fillId="0" borderId="10" applyNumberFormat="0" applyFill="0" applyAlignment="0" applyProtection="0"/>
    <xf numFmtId="0" fontId="21" fillId="24" borderId="0" applyNumberFormat="0" applyBorder="0" applyAlignment="0" applyProtection="0"/>
    <xf numFmtId="0" fontId="12" fillId="25" borderId="11" applyNumberFormat="0" applyFont="0" applyAlignment="0" applyProtection="0"/>
    <xf numFmtId="0" fontId="22" fillId="22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/>
    </xf>
    <xf numFmtId="3" fontId="27" fillId="2" borderId="1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right" vertical="center" indent="2"/>
    </xf>
    <xf numFmtId="3" fontId="8" fillId="2" borderId="19" xfId="0" applyNumberFormat="1" applyFont="1" applyFill="1" applyBorder="1" applyAlignment="1">
      <alignment horizontal="right" vertical="center" indent="2"/>
    </xf>
    <xf numFmtId="0" fontId="6" fillId="2" borderId="22" xfId="0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right" vertical="center" indent="2"/>
    </xf>
    <xf numFmtId="0" fontId="32" fillId="2" borderId="0" xfId="0" quotePrefix="1" applyFont="1" applyFill="1" applyBorder="1" applyAlignment="1">
      <alignment horizontal="right" vertical="top" wrapText="1"/>
    </xf>
    <xf numFmtId="3" fontId="8" fillId="2" borderId="25" xfId="0" applyNumberFormat="1" applyFont="1" applyFill="1" applyBorder="1" applyAlignment="1">
      <alignment horizontal="right" vertical="center" indent="2"/>
    </xf>
    <xf numFmtId="0" fontId="0" fillId="3" borderId="27" xfId="0" applyFill="1" applyBorder="1" applyAlignment="1">
      <alignment horizontal="center" vertical="center"/>
    </xf>
    <xf numFmtId="3" fontId="27" fillId="2" borderId="28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right" vertical="center" indent="2"/>
    </xf>
    <xf numFmtId="3" fontId="27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indent="1"/>
    </xf>
    <xf numFmtId="0" fontId="6" fillId="2" borderId="37" xfId="0" applyFont="1" applyFill="1" applyBorder="1" applyAlignment="1">
      <alignment horizontal="left" vertical="center" indent="1"/>
    </xf>
    <xf numFmtId="0" fontId="0" fillId="3" borderId="28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 indent="1"/>
    </xf>
    <xf numFmtId="0" fontId="6" fillId="2" borderId="20" xfId="0" applyFont="1" applyFill="1" applyBorder="1" applyAlignment="1">
      <alignment horizontal="center" vertical="center"/>
    </xf>
    <xf numFmtId="3" fontId="27" fillId="2" borderId="39" xfId="0" applyNumberFormat="1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27" xfId="0" applyFont="1" applyFill="1" applyBorder="1" applyAlignment="1">
      <alignment horizontal="left" vertical="center" indent="1"/>
    </xf>
    <xf numFmtId="0" fontId="6" fillId="2" borderId="28" xfId="0" applyFont="1" applyFill="1" applyBorder="1" applyAlignment="1">
      <alignment horizontal="left" vertical="center" wrapText="1" indent="1"/>
    </xf>
    <xf numFmtId="0" fontId="6" fillId="2" borderId="39" xfId="0" applyFont="1" applyFill="1" applyBorder="1" applyAlignment="1">
      <alignment horizontal="left" vertical="center" wrapText="1" indent="1"/>
    </xf>
    <xf numFmtId="14" fontId="0" fillId="2" borderId="0" xfId="0" applyNumberFormat="1" applyFill="1" applyAlignment="1">
      <alignment vertical="center"/>
    </xf>
    <xf numFmtId="22" fontId="0" fillId="2" borderId="0" xfId="0" applyNumberFormat="1" applyFill="1" applyAlignment="1">
      <alignment horizontal="center" vertical="center"/>
    </xf>
    <xf numFmtId="14" fontId="11" fillId="2" borderId="0" xfId="0" applyNumberFormat="1" applyFont="1" applyFill="1" applyBorder="1" applyAlignment="1">
      <alignment wrapText="1"/>
    </xf>
    <xf numFmtId="14" fontId="0" fillId="2" borderId="0" xfId="0" applyNumberFormat="1" applyFill="1" applyAlignment="1">
      <alignment horizontal="center" vertical="center"/>
    </xf>
    <xf numFmtId="0" fontId="34" fillId="26" borderId="26" xfId="0" applyFont="1" applyFill="1" applyBorder="1" applyAlignment="1">
      <alignment horizontal="center" vertical="center"/>
    </xf>
    <xf numFmtId="0" fontId="34" fillId="26" borderId="30" xfId="0" applyFont="1" applyFill="1" applyBorder="1" applyAlignment="1">
      <alignment horizontal="center" vertical="center"/>
    </xf>
    <xf numFmtId="0" fontId="34" fillId="26" borderId="31" xfId="0" applyFont="1" applyFill="1" applyBorder="1" applyAlignment="1">
      <alignment horizontal="center" vertical="center"/>
    </xf>
    <xf numFmtId="3" fontId="35" fillId="2" borderId="23" xfId="0" applyNumberFormat="1" applyFont="1" applyFill="1" applyBorder="1" applyAlignment="1">
      <alignment horizontal="center" vertical="center"/>
    </xf>
    <xf numFmtId="3" fontId="35" fillId="2" borderId="32" xfId="0" applyNumberFormat="1" applyFont="1" applyFill="1" applyBorder="1" applyAlignment="1">
      <alignment horizontal="center" vertical="center"/>
    </xf>
    <xf numFmtId="0" fontId="10" fillId="26" borderId="20" xfId="0" applyFont="1" applyFill="1" applyBorder="1" applyAlignment="1">
      <alignment horizontal="center" vertical="center"/>
    </xf>
    <xf numFmtId="0" fontId="10" fillId="26" borderId="4" xfId="0" applyFont="1" applyFill="1" applyBorder="1" applyAlignment="1">
      <alignment horizontal="center" vertical="center"/>
    </xf>
    <xf numFmtId="0" fontId="10" fillId="26" borderId="21" xfId="0" applyFont="1" applyFill="1" applyBorder="1" applyAlignment="1">
      <alignment horizontal="center" vertical="center"/>
    </xf>
    <xf numFmtId="0" fontId="9" fillId="26" borderId="20" xfId="0" applyFont="1" applyFill="1" applyBorder="1" applyAlignment="1">
      <alignment horizontal="center" vertical="center"/>
    </xf>
    <xf numFmtId="0" fontId="9" fillId="26" borderId="4" xfId="0" applyFont="1" applyFill="1" applyBorder="1" applyAlignment="1">
      <alignment horizontal="center" vertical="center"/>
    </xf>
    <xf numFmtId="0" fontId="9" fillId="26" borderId="2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top" wrapText="1"/>
    </xf>
    <xf numFmtId="0" fontId="32" fillId="2" borderId="0" xfId="0" quotePrefix="1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left"/>
    </xf>
    <xf numFmtId="0" fontId="34" fillId="26" borderId="20" xfId="0" applyFont="1" applyFill="1" applyBorder="1" applyAlignment="1">
      <alignment horizontal="center" vertical="center"/>
    </xf>
    <xf numFmtId="0" fontId="34" fillId="26" borderId="4" xfId="0" applyFont="1" applyFill="1" applyBorder="1" applyAlignment="1">
      <alignment horizontal="center" vertical="center"/>
    </xf>
    <xf numFmtId="0" fontId="34" fillId="26" borderId="21" xfId="0" applyFont="1" applyFill="1" applyBorder="1" applyAlignment="1">
      <alignment horizontal="center" vertical="center"/>
    </xf>
    <xf numFmtId="0" fontId="40" fillId="27" borderId="34" xfId="0" applyFont="1" applyFill="1" applyBorder="1" applyAlignment="1">
      <alignment horizontal="center" vertical="center" wrapText="1"/>
    </xf>
    <xf numFmtId="0" fontId="38" fillId="27" borderId="35" xfId="0" applyFont="1" applyFill="1" applyBorder="1" applyAlignment="1">
      <alignment horizontal="center" vertical="center" wrapText="1"/>
    </xf>
    <xf numFmtId="0" fontId="40" fillId="27" borderId="35" xfId="0" applyFont="1" applyFill="1" applyBorder="1" applyAlignment="1">
      <alignment horizontal="center" vertical="center"/>
    </xf>
    <xf numFmtId="0" fontId="41" fillId="27" borderId="35" xfId="0" applyFont="1" applyFill="1" applyBorder="1" applyAlignment="1">
      <alignment horizontal="center" vertical="center" wrapText="1"/>
    </xf>
    <xf numFmtId="0" fontId="40" fillId="27" borderId="35" xfId="0" applyFont="1" applyFill="1" applyBorder="1" applyAlignment="1">
      <alignment horizontal="center" vertical="center" wrapText="1"/>
    </xf>
    <xf numFmtId="0" fontId="40" fillId="27" borderId="36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top" wrapText="1"/>
    </xf>
    <xf numFmtId="0" fontId="30" fillId="2" borderId="33" xfId="0" applyFont="1" applyFill="1" applyBorder="1" applyAlignment="1">
      <alignment horizontal="center" vertical="top" wrapTex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Обычный" xfId="0" builtinId="0"/>
    <cellStyle name="Обычный 2" xfId="42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Процентный 2" xfId="43"/>
    <cellStyle name="Процентный 3" xfId="44"/>
    <cellStyle name="Финансовый 2" xfId="45"/>
  </cellStyles>
  <dxfs count="0"/>
  <tableStyles count="0" defaultTableStyle="TableStyleMedium2" defaultPivotStyle="PivotStyleLight16"/>
  <colors>
    <mruColors>
      <color rgb="FF2C4C20"/>
      <color rgb="FFC9C9C9"/>
      <color rgb="FFC5C5C5"/>
      <color rgb="FFD1D1D1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png"/><Relationship Id="rId18" Type="http://schemas.openxmlformats.org/officeDocument/2006/relationships/image" Target="../media/image18.jp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gif"/><Relationship Id="rId7" Type="http://schemas.openxmlformats.org/officeDocument/2006/relationships/image" Target="../media/image7.png"/><Relationship Id="rId12" Type="http://schemas.openxmlformats.org/officeDocument/2006/relationships/image" Target="../media/image12.gif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85355</xdr:colOff>
      <xdr:row>29</xdr:row>
      <xdr:rowOff>76129</xdr:rowOff>
    </xdr:from>
    <xdr:to>
      <xdr:col>2</xdr:col>
      <xdr:colOff>514351</xdr:colOff>
      <xdr:row>29</xdr:row>
      <xdr:rowOff>421775</xdr:rowOff>
    </xdr:to>
    <xdr:pic>
      <xdr:nvPicPr>
        <xdr:cNvPr id="82" name="Рисунок 8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9915"/>
        <a:stretch/>
      </xdr:blipFill>
      <xdr:spPr>
        <a:xfrm>
          <a:off x="866405" y="12401479"/>
          <a:ext cx="428996" cy="345646"/>
        </a:xfrm>
        <a:prstGeom prst="rect">
          <a:avLst/>
        </a:prstGeom>
      </xdr:spPr>
    </xdr:pic>
    <xdr:clientData/>
  </xdr:twoCellAnchor>
  <xdr:twoCellAnchor editAs="oneCell">
    <xdr:from>
      <xdr:col>2</xdr:col>
      <xdr:colOff>175941</xdr:colOff>
      <xdr:row>10</xdr:row>
      <xdr:rowOff>53976</xdr:rowOff>
    </xdr:from>
    <xdr:to>
      <xdr:col>2</xdr:col>
      <xdr:colOff>457923</xdr:colOff>
      <xdr:row>10</xdr:row>
      <xdr:rowOff>422276</xdr:rowOff>
    </xdr:to>
    <xdr:pic>
      <xdr:nvPicPr>
        <xdr:cNvPr id="119" name="Рисунок 118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92" t="16424" r="25716" b="13150"/>
        <a:stretch/>
      </xdr:blipFill>
      <xdr:spPr>
        <a:xfrm>
          <a:off x="956991" y="4664076"/>
          <a:ext cx="281982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190956</xdr:colOff>
      <xdr:row>14</xdr:row>
      <xdr:rowOff>53532</xdr:rowOff>
    </xdr:from>
    <xdr:to>
      <xdr:col>2</xdr:col>
      <xdr:colOff>409120</xdr:colOff>
      <xdr:row>14</xdr:row>
      <xdr:rowOff>403670</xdr:rowOff>
    </xdr:to>
    <xdr:pic>
      <xdr:nvPicPr>
        <xdr:cNvPr id="120" name="Рисунок 11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72" t="3174" r="21359" b="4271"/>
        <a:stretch/>
      </xdr:blipFill>
      <xdr:spPr>
        <a:xfrm>
          <a:off x="972006" y="4958907"/>
          <a:ext cx="218164" cy="350138"/>
        </a:xfrm>
        <a:prstGeom prst="rect">
          <a:avLst/>
        </a:prstGeom>
      </xdr:spPr>
    </xdr:pic>
    <xdr:clientData/>
  </xdr:twoCellAnchor>
  <xdr:twoCellAnchor editAs="oneCell">
    <xdr:from>
      <xdr:col>2</xdr:col>
      <xdr:colOff>120251</xdr:colOff>
      <xdr:row>16</xdr:row>
      <xdr:rowOff>72626</xdr:rowOff>
    </xdr:from>
    <xdr:to>
      <xdr:col>2</xdr:col>
      <xdr:colOff>495300</xdr:colOff>
      <xdr:row>17</xdr:row>
      <xdr:rowOff>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251" y="7552926"/>
          <a:ext cx="375049" cy="375049"/>
        </a:xfrm>
        <a:prstGeom prst="rect">
          <a:avLst/>
        </a:prstGeom>
      </xdr:spPr>
    </xdr:pic>
    <xdr:clientData/>
  </xdr:twoCellAnchor>
  <xdr:twoCellAnchor editAs="oneCell">
    <xdr:from>
      <xdr:col>2</xdr:col>
      <xdr:colOff>134403</xdr:colOff>
      <xdr:row>18</xdr:row>
      <xdr:rowOff>50800</xdr:rowOff>
    </xdr:from>
    <xdr:to>
      <xdr:col>2</xdr:col>
      <xdr:colOff>535159</xdr:colOff>
      <xdr:row>18</xdr:row>
      <xdr:rowOff>443222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403" y="8445500"/>
          <a:ext cx="400756" cy="392422"/>
        </a:xfrm>
        <a:prstGeom prst="rect">
          <a:avLst/>
        </a:prstGeom>
      </xdr:spPr>
    </xdr:pic>
    <xdr:clientData/>
  </xdr:twoCellAnchor>
  <xdr:twoCellAnchor editAs="oneCell">
    <xdr:from>
      <xdr:col>2</xdr:col>
      <xdr:colOff>119592</xdr:colOff>
      <xdr:row>11</xdr:row>
      <xdr:rowOff>50165</xdr:rowOff>
    </xdr:from>
    <xdr:to>
      <xdr:col>2</xdr:col>
      <xdr:colOff>514350</xdr:colOff>
      <xdr:row>11</xdr:row>
      <xdr:rowOff>431820</xdr:rowOff>
    </xdr:to>
    <xdr:pic>
      <xdr:nvPicPr>
        <xdr:cNvPr id="136" name="Рисунок 135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4" t="6521" r="5609" b="7478"/>
        <a:stretch/>
      </xdr:blipFill>
      <xdr:spPr>
        <a:xfrm>
          <a:off x="900642" y="5107940"/>
          <a:ext cx="394758" cy="381655"/>
        </a:xfrm>
        <a:prstGeom prst="rect">
          <a:avLst/>
        </a:prstGeom>
      </xdr:spPr>
    </xdr:pic>
    <xdr:clientData/>
  </xdr:twoCellAnchor>
  <xdr:twoCellAnchor editAs="oneCell">
    <xdr:from>
      <xdr:col>2</xdr:col>
      <xdr:colOff>71871</xdr:colOff>
      <xdr:row>12</xdr:row>
      <xdr:rowOff>47625</xdr:rowOff>
    </xdr:from>
    <xdr:to>
      <xdr:col>2</xdr:col>
      <xdr:colOff>565581</xdr:colOff>
      <xdr:row>12</xdr:row>
      <xdr:rowOff>412750</xdr:rowOff>
    </xdr:to>
    <xdr:pic>
      <xdr:nvPicPr>
        <xdr:cNvPr id="142" name="Рисунок 141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24" b="15120"/>
        <a:stretch/>
      </xdr:blipFill>
      <xdr:spPr>
        <a:xfrm>
          <a:off x="852921" y="5553075"/>
          <a:ext cx="493710" cy="365125"/>
        </a:xfrm>
        <a:prstGeom prst="rect">
          <a:avLst/>
        </a:prstGeom>
      </xdr:spPr>
    </xdr:pic>
    <xdr:clientData/>
  </xdr:twoCellAnchor>
  <xdr:twoCellAnchor editAs="oneCell">
    <xdr:from>
      <xdr:col>2</xdr:col>
      <xdr:colOff>50320</xdr:colOff>
      <xdr:row>24</xdr:row>
      <xdr:rowOff>33036</xdr:rowOff>
    </xdr:from>
    <xdr:to>
      <xdr:col>2</xdr:col>
      <xdr:colOff>537924</xdr:colOff>
      <xdr:row>24</xdr:row>
      <xdr:rowOff>400050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70" y="11653536"/>
          <a:ext cx="487604" cy="36701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33</xdr:row>
      <xdr:rowOff>104776</xdr:rowOff>
    </xdr:from>
    <xdr:to>
      <xdr:col>2</xdr:col>
      <xdr:colOff>447676</xdr:colOff>
      <xdr:row>33</xdr:row>
      <xdr:rowOff>419102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4049376"/>
          <a:ext cx="314326" cy="314326"/>
        </a:xfrm>
        <a:prstGeom prst="rect">
          <a:avLst/>
        </a:prstGeom>
      </xdr:spPr>
    </xdr:pic>
    <xdr:clientData/>
  </xdr:twoCellAnchor>
  <xdr:twoCellAnchor editAs="oneCell">
    <xdr:from>
      <xdr:col>2</xdr:col>
      <xdr:colOff>170952</xdr:colOff>
      <xdr:row>28</xdr:row>
      <xdr:rowOff>76386</xdr:rowOff>
    </xdr:from>
    <xdr:to>
      <xdr:col>2</xdr:col>
      <xdr:colOff>466725</xdr:colOff>
      <xdr:row>28</xdr:row>
      <xdr:rowOff>376744</xdr:rowOff>
    </xdr:to>
    <xdr:pic>
      <xdr:nvPicPr>
        <xdr:cNvPr id="174" name="Рисунок 173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6" t="5655" r="5508" b="4132"/>
        <a:stretch/>
      </xdr:blipFill>
      <xdr:spPr>
        <a:xfrm>
          <a:off x="952002" y="11954061"/>
          <a:ext cx="295773" cy="300358"/>
        </a:xfrm>
        <a:prstGeom prst="rect">
          <a:avLst/>
        </a:prstGeom>
      </xdr:spPr>
    </xdr:pic>
    <xdr:clientData/>
  </xdr:twoCellAnchor>
  <xdr:twoCellAnchor editAs="oneCell">
    <xdr:from>
      <xdr:col>2</xdr:col>
      <xdr:colOff>107176</xdr:colOff>
      <xdr:row>22</xdr:row>
      <xdr:rowOff>81158</xdr:rowOff>
    </xdr:from>
    <xdr:to>
      <xdr:col>2</xdr:col>
      <xdr:colOff>589789</xdr:colOff>
      <xdr:row>22</xdr:row>
      <xdr:rowOff>390525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226" y="9891908"/>
          <a:ext cx="482613" cy="309367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419100</xdr:rowOff>
    </xdr:from>
    <xdr:to>
      <xdr:col>2</xdr:col>
      <xdr:colOff>593724</xdr:colOff>
      <xdr:row>4</xdr:row>
      <xdr:rowOff>425449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105025"/>
          <a:ext cx="527049" cy="444499"/>
        </a:xfrm>
        <a:prstGeom prst="rect">
          <a:avLst/>
        </a:prstGeom>
      </xdr:spPr>
    </xdr:pic>
    <xdr:clientData/>
  </xdr:twoCellAnchor>
  <xdr:oneCellAnchor>
    <xdr:from>
      <xdr:col>2</xdr:col>
      <xdr:colOff>114601</xdr:colOff>
      <xdr:row>8</xdr:row>
      <xdr:rowOff>63499</xdr:rowOff>
    </xdr:from>
    <xdr:ext cx="399571" cy="377149"/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2"/>
        <a:stretch/>
      </xdr:blipFill>
      <xdr:spPr>
        <a:xfrm>
          <a:off x="1003601" y="4076699"/>
          <a:ext cx="399571" cy="377149"/>
        </a:xfrm>
        <a:prstGeom prst="rect">
          <a:avLst/>
        </a:prstGeom>
      </xdr:spPr>
    </xdr:pic>
    <xdr:clientData/>
  </xdr:oneCellAnchor>
  <xdr:oneCellAnchor>
    <xdr:from>
      <xdr:col>2</xdr:col>
      <xdr:colOff>76201</xdr:colOff>
      <xdr:row>7</xdr:row>
      <xdr:rowOff>96809</xdr:rowOff>
    </xdr:from>
    <xdr:ext cx="411876" cy="308907"/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602009"/>
          <a:ext cx="411876" cy="308907"/>
        </a:xfrm>
        <a:prstGeom prst="rect">
          <a:avLst/>
        </a:prstGeom>
      </xdr:spPr>
    </xdr:pic>
    <xdr:clientData/>
  </xdr:oneCellAnchor>
  <xdr:oneCellAnchor>
    <xdr:from>
      <xdr:col>2</xdr:col>
      <xdr:colOff>120251</xdr:colOff>
      <xdr:row>17</xdr:row>
      <xdr:rowOff>47226</xdr:rowOff>
    </xdr:from>
    <xdr:ext cx="387749" cy="387749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251" y="7984726"/>
          <a:ext cx="387749" cy="387749"/>
        </a:xfrm>
        <a:prstGeom prst="rect">
          <a:avLst/>
        </a:prstGeom>
      </xdr:spPr>
    </xdr:pic>
    <xdr:clientData/>
  </xdr:oneCellAnchor>
  <xdr:oneCellAnchor>
    <xdr:from>
      <xdr:col>2</xdr:col>
      <xdr:colOff>76500</xdr:colOff>
      <xdr:row>9</xdr:row>
      <xdr:rowOff>67894</xdr:rowOff>
    </xdr:from>
    <xdr:ext cx="504525" cy="378394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50" y="4230319"/>
          <a:ext cx="504525" cy="378394"/>
        </a:xfrm>
        <a:prstGeom prst="rect">
          <a:avLst/>
        </a:prstGeom>
      </xdr:spPr>
    </xdr:pic>
    <xdr:clientData/>
  </xdr:oneCellAnchor>
  <xdr:oneCellAnchor>
    <xdr:from>
      <xdr:col>2</xdr:col>
      <xdr:colOff>38555</xdr:colOff>
      <xdr:row>15</xdr:row>
      <xdr:rowOff>22964</xdr:rowOff>
    </xdr:from>
    <xdr:ext cx="502781" cy="377086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605" y="7071464"/>
          <a:ext cx="502781" cy="377086"/>
        </a:xfrm>
        <a:prstGeom prst="rect">
          <a:avLst/>
        </a:prstGeom>
      </xdr:spPr>
    </xdr:pic>
    <xdr:clientData/>
  </xdr:oneCellAnchor>
  <xdr:oneCellAnchor>
    <xdr:from>
      <xdr:col>2</xdr:col>
      <xdr:colOff>96303</xdr:colOff>
      <xdr:row>19</xdr:row>
      <xdr:rowOff>50800</xdr:rowOff>
    </xdr:from>
    <xdr:ext cx="442655" cy="331991"/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303" y="8902700"/>
          <a:ext cx="442655" cy="331991"/>
        </a:xfrm>
        <a:prstGeom prst="rect">
          <a:avLst/>
        </a:prstGeom>
      </xdr:spPr>
    </xdr:pic>
    <xdr:clientData/>
  </xdr:oneCellAnchor>
  <xdr:oneCellAnchor>
    <xdr:from>
      <xdr:col>2</xdr:col>
      <xdr:colOff>183377</xdr:colOff>
      <xdr:row>21</xdr:row>
      <xdr:rowOff>78602</xdr:rowOff>
    </xdr:from>
    <xdr:ext cx="311924" cy="311924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427" y="9441677"/>
          <a:ext cx="311924" cy="311924"/>
        </a:xfrm>
        <a:prstGeom prst="rect">
          <a:avLst/>
        </a:prstGeom>
      </xdr:spPr>
    </xdr:pic>
    <xdr:clientData/>
  </xdr:oneCellAnchor>
  <xdr:oneCellAnchor>
    <xdr:from>
      <xdr:col>2</xdr:col>
      <xdr:colOff>132298</xdr:colOff>
      <xdr:row>32</xdr:row>
      <xdr:rowOff>46573</xdr:rowOff>
    </xdr:from>
    <xdr:ext cx="363002" cy="363002"/>
    <xdr:pic>
      <xdr:nvPicPr>
        <xdr:cNvPr id="34" name="Рисунок 2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348" y="13543498"/>
          <a:ext cx="363002" cy="363002"/>
        </a:xfrm>
        <a:prstGeom prst="rect">
          <a:avLst/>
        </a:prstGeom>
      </xdr:spPr>
    </xdr:pic>
    <xdr:clientData/>
  </xdr:oneCellAnchor>
  <xdr:twoCellAnchor editAs="oneCell">
    <xdr:from>
      <xdr:col>2</xdr:col>
      <xdr:colOff>120711</xdr:colOff>
      <xdr:row>34</xdr:row>
      <xdr:rowOff>85726</xdr:rowOff>
    </xdr:from>
    <xdr:to>
      <xdr:col>2</xdr:col>
      <xdr:colOff>490013</xdr:colOff>
      <xdr:row>34</xdr:row>
      <xdr:rowOff>409575</xdr:rowOff>
    </xdr:to>
    <xdr:pic>
      <xdr:nvPicPr>
        <xdr:cNvPr id="32" name="Рисунок 11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61" y="14478001"/>
          <a:ext cx="369302" cy="323849"/>
        </a:xfrm>
        <a:prstGeom prst="rect">
          <a:avLst/>
        </a:prstGeom>
      </xdr:spPr>
    </xdr:pic>
    <xdr:clientData/>
  </xdr:twoCellAnchor>
  <xdr:twoCellAnchor editAs="oneCell">
    <xdr:from>
      <xdr:col>2</xdr:col>
      <xdr:colOff>107950</xdr:colOff>
      <xdr:row>25</xdr:row>
      <xdr:rowOff>76201</xdr:rowOff>
    </xdr:from>
    <xdr:to>
      <xdr:col>2</xdr:col>
      <xdr:colOff>443230</xdr:colOff>
      <xdr:row>25</xdr:row>
      <xdr:rowOff>419101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9000" y="11058526"/>
          <a:ext cx="33528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155575</xdr:colOff>
      <xdr:row>26</xdr:row>
      <xdr:rowOff>139700</xdr:rowOff>
    </xdr:from>
    <xdr:to>
      <xdr:col>2</xdr:col>
      <xdr:colOff>425450</xdr:colOff>
      <xdr:row>26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936625" y="11569700"/>
          <a:ext cx="269875" cy="269875"/>
        </a:xfrm>
        <a:prstGeom prst="rect">
          <a:avLst/>
        </a:prstGeom>
      </xdr:spPr>
    </xdr:pic>
    <xdr:clientData/>
  </xdr:twoCellAnchor>
  <xdr:oneCellAnchor>
    <xdr:from>
      <xdr:col>2</xdr:col>
      <xdr:colOff>152400</xdr:colOff>
      <xdr:row>20</xdr:row>
      <xdr:rowOff>57150</xdr:rowOff>
    </xdr:from>
    <xdr:ext cx="304257" cy="323850"/>
    <xdr:pic>
      <xdr:nvPicPr>
        <xdr:cNvPr id="35" name="Рисунок 1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8972550"/>
          <a:ext cx="304257" cy="323850"/>
        </a:xfrm>
        <a:prstGeom prst="rect">
          <a:avLst/>
        </a:prstGeom>
      </xdr:spPr>
    </xdr:pic>
    <xdr:clientData/>
  </xdr:oneCellAnchor>
  <xdr:twoCellAnchor editAs="oneCell">
    <xdr:from>
      <xdr:col>2</xdr:col>
      <xdr:colOff>146050</xdr:colOff>
      <xdr:row>36</xdr:row>
      <xdr:rowOff>28575</xdr:rowOff>
    </xdr:from>
    <xdr:to>
      <xdr:col>2</xdr:col>
      <xdr:colOff>508000</xdr:colOff>
      <xdr:row>36</xdr:row>
      <xdr:rowOff>393700</xdr:rowOff>
    </xdr:to>
    <xdr:pic>
      <xdr:nvPicPr>
        <xdr:cNvPr id="36" name="Picture 2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927100" y="15240000"/>
          <a:ext cx="361950" cy="3651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</xdr:row>
      <xdr:rowOff>85725</xdr:rowOff>
    </xdr:from>
    <xdr:to>
      <xdr:col>3</xdr:col>
      <xdr:colOff>940904</xdr:colOff>
      <xdr:row>1</xdr:row>
      <xdr:rowOff>657225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19075"/>
          <a:ext cx="1950554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6</xdr:row>
      <xdr:rowOff>171451</xdr:rowOff>
    </xdr:from>
    <xdr:to>
      <xdr:col>2</xdr:col>
      <xdr:colOff>597196</xdr:colOff>
      <xdr:row>6</xdr:row>
      <xdr:rowOff>571501</xdr:rowOff>
    </xdr:to>
    <xdr:pic>
      <xdr:nvPicPr>
        <xdr:cNvPr id="37" name="Рисунок 36" descr="ÐÐ¢ÐÐ¥ÑÑ4 ÑÐµÑÐ¼Ð¾Ð¿Ð°ÑÑ Ñ ÐºÐ°Ð±ÐµÐ»ÑÐ½ÑÐ¼ Ð²ÑÐ²Ð¾Ð´Ð¾Ð¼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55" b="24561"/>
        <a:stretch/>
      </xdr:blipFill>
      <xdr:spPr bwMode="auto">
        <a:xfrm>
          <a:off x="857251" y="2990851"/>
          <a:ext cx="52099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31</xdr:row>
      <xdr:rowOff>85725</xdr:rowOff>
    </xdr:from>
    <xdr:to>
      <xdr:col>2</xdr:col>
      <xdr:colOff>521829</xdr:colOff>
      <xdr:row>31</xdr:row>
      <xdr:rowOff>400050</xdr:rowOff>
    </xdr:to>
    <xdr:pic>
      <xdr:nvPicPr>
        <xdr:cNvPr id="38" name="Рисунок 37" descr="https://www.francofa-eurodis.fr/1025614-large_default/antenne-gsm-discrete-a-coller-long-25m-connecteur-sm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9" t="15001" r="6250" b="13999"/>
        <a:stretch/>
      </xdr:blipFill>
      <xdr:spPr bwMode="auto">
        <a:xfrm>
          <a:off x="914400" y="13134975"/>
          <a:ext cx="388479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27</xdr:row>
      <xdr:rowOff>47625</xdr:rowOff>
    </xdr:from>
    <xdr:to>
      <xdr:col>2</xdr:col>
      <xdr:colOff>469945</xdr:colOff>
      <xdr:row>27</xdr:row>
      <xdr:rowOff>421820</xdr:rowOff>
    </xdr:to>
    <xdr:pic>
      <xdr:nvPicPr>
        <xdr:cNvPr id="40" name="Picture 17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95350" y="12220575"/>
          <a:ext cx="355645" cy="3741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&#1060;&#1080;&#1085;&#1072;&#1085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а"/>
      <sheetName val="CashFlow - личный"/>
      <sheetName val="Личные расходы"/>
      <sheetName val="CashFlow - медведи"/>
      <sheetName val="CashFlow - мафия"/>
      <sheetName val="CashFlow - сайт"/>
      <sheetName val="Корпоративы"/>
      <sheetName val="Баннеры"/>
      <sheetName val="Клубы"/>
      <sheetName val="Прочие PL"/>
      <sheetName val="Прайс - опт"/>
      <sheetName val="Вложено - сувениры"/>
      <sheetName val="Доходность"/>
      <sheetName val="Себестоимость"/>
      <sheetName val="Разное"/>
      <sheetName val="CashFlow - My"/>
      <sheetName val="Заказы - медведи"/>
      <sheetName val="Скдад - медведи"/>
      <sheetName val="Поставки - медведи"/>
      <sheetName val="Прочее - медведи"/>
      <sheetName val="Заказы - мафия"/>
      <sheetName val="Скдад - мафия"/>
      <sheetName val="Поставки - мафия"/>
      <sheetName val="Прочее - мафия"/>
      <sheetName val="Сводка"/>
      <sheetName val="WMU"/>
      <sheetName val="Склад 2 - мафия"/>
      <sheetName val="Офис"/>
    </sheetNames>
    <sheetDataSet>
      <sheetData sheetId="0" refreshError="1"/>
      <sheetData sheetId="1" refreshError="1"/>
      <sheetData sheetId="2" refreshError="1"/>
      <sheetData sheetId="3">
        <row r="4">
          <cell r="E4" t="str">
            <v>Офис</v>
          </cell>
        </row>
        <row r="5">
          <cell r="E5" t="str">
            <v>Олег</v>
          </cell>
        </row>
        <row r="6">
          <cell r="E6" t="str">
            <v>Юля</v>
          </cell>
        </row>
        <row r="7">
          <cell r="E7" t="str">
            <v>Связной</v>
          </cell>
        </row>
        <row r="8">
          <cell r="E8" t="str">
            <v>Qiwi</v>
          </cell>
        </row>
        <row r="9">
          <cell r="E9" t="str">
            <v>Стас</v>
          </cell>
        </row>
        <row r="10">
          <cell r="E10" t="str">
            <v>Женя</v>
          </cell>
        </row>
        <row r="11">
          <cell r="E11" t="str">
            <v>Ата</v>
          </cell>
        </row>
        <row r="12">
          <cell r="E12" t="str">
            <v>Умет</v>
          </cell>
        </row>
        <row r="13">
          <cell r="E13" t="str">
            <v>Марина</v>
          </cell>
        </row>
        <row r="33">
          <cell r="E33" t="str">
            <v>[Дима]</v>
          </cell>
        </row>
        <row r="34">
          <cell r="E34" t="str">
            <v>[Валера]</v>
          </cell>
        </row>
        <row r="35">
          <cell r="E35" t="str">
            <v>[Алеся]</v>
          </cell>
        </row>
        <row r="36">
          <cell r="E36" t="str">
            <v>[от Юли]</v>
          </cell>
        </row>
        <row r="37">
          <cell r="E37" t="str">
            <v>[Денис]</v>
          </cell>
        </row>
        <row r="38">
          <cell r="E38" t="str">
            <v>[Стас]</v>
          </cell>
        </row>
      </sheetData>
      <sheetData sheetId="4">
        <row r="4">
          <cell r="E4" t="str">
            <v>Офис</v>
          </cell>
        </row>
        <row r="5">
          <cell r="E5" t="str">
            <v>Олег</v>
          </cell>
        </row>
        <row r="6">
          <cell r="E6" t="str">
            <v>Юля</v>
          </cell>
        </row>
        <row r="7">
          <cell r="E7" t="str">
            <v>Связной</v>
          </cell>
        </row>
        <row r="8">
          <cell r="E8" t="str">
            <v>Qiwi</v>
          </cell>
        </row>
        <row r="9">
          <cell r="E9" t="str">
            <v>Стас</v>
          </cell>
        </row>
        <row r="10">
          <cell r="E10" t="str">
            <v>Женя</v>
          </cell>
        </row>
        <row r="11">
          <cell r="E11" t="str">
            <v>Ата</v>
          </cell>
        </row>
        <row r="12">
          <cell r="E12" t="str">
            <v>Умет</v>
          </cell>
        </row>
        <row r="13">
          <cell r="E13" t="str">
            <v>Марина</v>
          </cell>
        </row>
        <row r="30">
          <cell r="E30" t="str">
            <v>MirMafii</v>
          </cell>
        </row>
        <row r="31">
          <cell r="E31" t="str">
            <v>Mafia-TT</v>
          </cell>
        </row>
        <row r="32">
          <cell r="E32" t="str">
            <v>ShowTime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Налик</v>
          </cell>
          <cell r="C1" t="str">
            <v>ЯДеньги</v>
          </cell>
          <cell r="D1" t="str">
            <v>WMR</v>
          </cell>
          <cell r="E1" t="str">
            <v>WMZ</v>
          </cell>
          <cell r="F1" t="str">
            <v>WMU</v>
          </cell>
          <cell r="G1" t="str">
            <v>Банк</v>
          </cell>
          <cell r="H1" t="str">
            <v>Qiwi</v>
          </cell>
        </row>
        <row r="2">
          <cell r="B2" t="str">
            <v>Текущие</v>
          </cell>
          <cell r="C2" t="str">
            <v>Клубы</v>
          </cell>
          <cell r="D2" t="str">
            <v>Одежда</v>
          </cell>
          <cell r="E2" t="str">
            <v>Алкоголь</v>
          </cell>
          <cell r="F2" t="str">
            <v>Ашан</v>
          </cell>
          <cell r="G2" t="str">
            <v>Квартира</v>
          </cell>
          <cell r="H2" t="str">
            <v>Связь</v>
          </cell>
          <cell r="I2" t="str">
            <v>Дело</v>
          </cell>
          <cell r="J2" t="str">
            <v>Прочие</v>
          </cell>
        </row>
        <row r="3">
          <cell r="B3" t="str">
            <v>Александр</v>
          </cell>
          <cell r="C3" t="str">
            <v>Акимбо</v>
          </cell>
          <cell r="D3" t="str">
            <v>Жили-были</v>
          </cell>
          <cell r="E3" t="str">
            <v>Оранж</v>
          </cell>
        </row>
        <row r="4">
          <cell r="B4" t="str">
            <v>Веня</v>
          </cell>
          <cell r="C4" t="str">
            <v>Семен</v>
          </cell>
          <cell r="D4" t="str">
            <v>Захар</v>
          </cell>
          <cell r="E4" t="str">
            <v>Глеб</v>
          </cell>
          <cell r="F4" t="str">
            <v>Савелий</v>
          </cell>
          <cell r="G4" t="str">
            <v>Жозеф</v>
          </cell>
          <cell r="H4" t="str">
            <v>Марк</v>
          </cell>
          <cell r="I4" t="str">
            <v>Маркус</v>
          </cell>
          <cell r="J4" t="str">
            <v>Добрыня</v>
          </cell>
          <cell r="K4" t="str">
            <v>Юлиан</v>
          </cell>
          <cell r="L4" t="str">
            <v>Наум</v>
          </cell>
          <cell r="M4" t="str">
            <v>Руссо</v>
          </cell>
          <cell r="N4" t="str">
            <v>Роман</v>
          </cell>
          <cell r="O4" t="str">
            <v>Федот</v>
          </cell>
          <cell r="P4" t="str">
            <v>Аристарх</v>
          </cell>
          <cell r="Q4" t="str">
            <v>Илларион</v>
          </cell>
          <cell r="R4" t="str">
            <v>Демьян</v>
          </cell>
          <cell r="S4" t="str">
            <v>Лукьян</v>
          </cell>
          <cell r="T4" t="str">
            <v>Оскар</v>
          </cell>
          <cell r="U4" t="str">
            <v>Саймон</v>
          </cell>
          <cell r="V4" t="str">
            <v>Митя</v>
          </cell>
          <cell r="W4" t="str">
            <v>Матильда</v>
          </cell>
          <cell r="X4" t="str">
            <v>Кристина</v>
          </cell>
          <cell r="Y4" t="str">
            <v>Василий</v>
          </cell>
          <cell r="Z4" t="str">
            <v>Лёня</v>
          </cell>
          <cell r="AA4" t="str">
            <v>Афанасий</v>
          </cell>
          <cell r="AB4" t="str">
            <v>Макар</v>
          </cell>
          <cell r="AC4" t="str">
            <v>Трофим</v>
          </cell>
          <cell r="AD4" t="str">
            <v>Яков</v>
          </cell>
          <cell r="AE4" t="str">
            <v>Никанор</v>
          </cell>
          <cell r="AF4" t="str">
            <v>Тимофей</v>
          </cell>
          <cell r="AG4" t="str">
            <v>Ефим</v>
          </cell>
          <cell r="AH4" t="str">
            <v>Анатолий</v>
          </cell>
          <cell r="AI4" t="str">
            <v>Гриша</v>
          </cell>
          <cell r="AJ4" t="str">
            <v>Захар бел</v>
          </cell>
        </row>
        <row r="5">
          <cell r="B5" t="str">
            <v>Заказ</v>
          </cell>
          <cell r="C5" t="str">
            <v>Телефон</v>
          </cell>
          <cell r="D5" t="str">
            <v>Callback</v>
          </cell>
          <cell r="E5" t="str">
            <v>Почта</v>
          </cell>
          <cell r="F5" t="str">
            <v>Helper</v>
          </cell>
        </row>
        <row r="6">
          <cell r="B6" t="str">
            <v>Доставка</v>
          </cell>
          <cell r="C6" t="str">
            <v>Текучка</v>
          </cell>
          <cell r="D6" t="str">
            <v>Инвест</v>
          </cell>
          <cell r="E6" t="str">
            <v>Потери</v>
          </cell>
          <cell r="F6" t="str">
            <v>Директ</v>
          </cell>
          <cell r="G6" t="str">
            <v>Группа ВК</v>
          </cell>
          <cell r="H6" t="str">
            <v>Авито</v>
          </cell>
          <cell r="I6" t="str">
            <v>Сландо</v>
          </cell>
          <cell r="J6" t="str">
            <v>ИРР</v>
          </cell>
          <cell r="K6" t="str">
            <v>Диск. Карты</v>
          </cell>
          <cell r="L6" t="str">
            <v>Баннеры ВК</v>
          </cell>
          <cell r="M6" t="str">
            <v>Я-Маркет</v>
          </cell>
          <cell r="N6" t="str">
            <v>Wikimart</v>
          </cell>
          <cell r="O6" t="str">
            <v>Прочие ЛГ</v>
          </cell>
          <cell r="P6" t="str">
            <v>[Дима]</v>
          </cell>
          <cell r="Q6" t="str">
            <v>[Алеся]</v>
          </cell>
          <cell r="R6" t="str">
            <v>[от Юли]</v>
          </cell>
          <cell r="S6" t="str">
            <v>[Денис]</v>
          </cell>
          <cell r="T6" t="str">
            <v>[Женя]</v>
          </cell>
        </row>
        <row r="7">
          <cell r="B7" t="str">
            <v>MirMafii</v>
          </cell>
          <cell r="C7" t="str">
            <v>NaborMafii</v>
          </cell>
          <cell r="D7" t="str">
            <v>Лично</v>
          </cell>
        </row>
        <row r="8">
          <cell r="B8" t="str">
            <v>Доставка</v>
          </cell>
          <cell r="C8" t="str">
            <v>Текущие</v>
          </cell>
          <cell r="E8" t="str">
            <v>Инвест</v>
          </cell>
          <cell r="F8" t="str">
            <v>Потери</v>
          </cell>
          <cell r="G8" t="str">
            <v>MirMafii/SEO</v>
          </cell>
          <cell r="H8" t="str">
            <v>MirMafii/Директ</v>
          </cell>
          <cell r="I8" t="str">
            <v>MirMafii/ВКонтакте</v>
          </cell>
          <cell r="J8" t="str">
            <v>MirMafii/Прочие ЛГ</v>
          </cell>
          <cell r="K8" t="str">
            <v>NaborMafii/SEO</v>
          </cell>
          <cell r="L8" t="str">
            <v>NaborMafii/Директ</v>
          </cell>
        </row>
        <row r="9">
          <cell r="B9" t="str">
            <v>Директ</v>
          </cell>
          <cell r="C9" t="str">
            <v>Группа ВК</v>
          </cell>
          <cell r="D9" t="str">
            <v>Авито</v>
          </cell>
          <cell r="E9" t="str">
            <v>Сландо</v>
          </cell>
          <cell r="F9" t="str">
            <v>ИРР</v>
          </cell>
          <cell r="G9" t="str">
            <v>Диск. Карты</v>
          </cell>
          <cell r="H9" t="str">
            <v>Агенты О</v>
          </cell>
          <cell r="I9" t="str">
            <v>Агенты Ю</v>
          </cell>
          <cell r="J9" t="str">
            <v>Баннеры ВК</v>
          </cell>
          <cell r="K9" t="str">
            <v>Я-Маркет</v>
          </cell>
          <cell r="L9" t="str">
            <v>Wikimart</v>
          </cell>
          <cell r="M9" t="str">
            <v>Прочие ЛГ</v>
          </cell>
        </row>
        <row r="10">
          <cell r="B10" t="str">
            <v>SEO</v>
          </cell>
          <cell r="C10" t="str">
            <v>Директ</v>
          </cell>
          <cell r="D10" t="str">
            <v>ВКонтакте</v>
          </cell>
          <cell r="E10" t="str">
            <v>Прочие ЛГ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39997558519241921"/>
  </sheetPr>
  <dimension ref="B1:J64"/>
  <sheetViews>
    <sheetView tabSelected="1" zoomScaleNormal="100" zoomScaleSheetLayoutView="100" workbookViewId="0">
      <selection activeCell="B4" sqref="B4:G4"/>
    </sheetView>
  </sheetViews>
  <sheetFormatPr defaultColWidth="8.85546875" defaultRowHeight="15" x14ac:dyDescent="0.25"/>
  <cols>
    <col min="1" max="1" width="5.7109375" style="1" customWidth="1"/>
    <col min="2" max="2" width="6" style="2" customWidth="1"/>
    <col min="3" max="3" width="10.7109375" style="2" customWidth="1"/>
    <col min="4" max="4" width="61.5703125" style="1" customWidth="1"/>
    <col min="5" max="5" width="16.42578125" style="2" customWidth="1"/>
    <col min="6" max="6" width="13.7109375" style="2" customWidth="1"/>
    <col min="7" max="7" width="13.42578125" style="2" customWidth="1"/>
    <col min="8" max="9" width="8.85546875" style="1"/>
    <col min="10" max="10" width="13.140625" style="1" customWidth="1"/>
    <col min="11" max="16384" width="8.85546875" style="1"/>
  </cols>
  <sheetData>
    <row r="1" spans="2:10" s="3" customFormat="1" ht="10.5" customHeight="1" x14ac:dyDescent="0.25">
      <c r="B1" s="56"/>
      <c r="C1" s="56"/>
      <c r="D1" s="56"/>
      <c r="E1" s="56"/>
      <c r="F1" s="56"/>
      <c r="G1" s="56"/>
      <c r="J1" s="39"/>
    </row>
    <row r="2" spans="2:10" s="3" customFormat="1" ht="59.25" customHeight="1" x14ac:dyDescent="0.25">
      <c r="B2" s="54" t="s">
        <v>31</v>
      </c>
      <c r="C2" s="54"/>
      <c r="D2" s="54"/>
      <c r="E2" s="18" t="s">
        <v>32</v>
      </c>
      <c r="F2" s="55" t="s">
        <v>33</v>
      </c>
      <c r="G2" s="55"/>
      <c r="J2" s="39"/>
    </row>
    <row r="3" spans="2:10" s="3" customFormat="1" ht="40.5" customHeight="1" thickBot="1" x14ac:dyDescent="0.3">
      <c r="B3" s="67" t="s">
        <v>34</v>
      </c>
      <c r="C3" s="68"/>
      <c r="D3" s="68"/>
      <c r="E3" s="68"/>
      <c r="F3" s="68"/>
      <c r="G3" s="68"/>
    </row>
    <row r="4" spans="2:10" s="3" customFormat="1" ht="34.5" customHeight="1" x14ac:dyDescent="0.25">
      <c r="B4" s="61" t="s">
        <v>0</v>
      </c>
      <c r="C4" s="62" t="s">
        <v>1</v>
      </c>
      <c r="D4" s="63" t="s">
        <v>3</v>
      </c>
      <c r="E4" s="64" t="s">
        <v>43</v>
      </c>
      <c r="F4" s="65" t="s">
        <v>44</v>
      </c>
      <c r="G4" s="66" t="s">
        <v>2</v>
      </c>
    </row>
    <row r="5" spans="2:10" ht="36.75" customHeight="1" x14ac:dyDescent="0.25">
      <c r="B5" s="13">
        <v>1</v>
      </c>
      <c r="C5" s="10"/>
      <c r="D5" s="6" t="s">
        <v>24</v>
      </c>
      <c r="E5" s="8">
        <v>9800</v>
      </c>
      <c r="F5" s="5">
        <v>1</v>
      </c>
      <c r="G5" s="14">
        <f>F5*E5</f>
        <v>9800</v>
      </c>
      <c r="J5" s="39"/>
    </row>
    <row r="6" spans="2:10" s="3" customFormat="1" ht="21.75" customHeight="1" x14ac:dyDescent="0.25">
      <c r="B6" s="51" t="s">
        <v>15</v>
      </c>
      <c r="C6" s="52"/>
      <c r="D6" s="52"/>
      <c r="E6" s="52"/>
      <c r="F6" s="52"/>
      <c r="G6" s="53"/>
    </row>
    <row r="7" spans="2:10" s="3" customFormat="1" ht="54.75" customHeight="1" x14ac:dyDescent="0.25">
      <c r="B7" s="13">
        <f>B5+1</f>
        <v>2</v>
      </c>
      <c r="C7" s="28"/>
      <c r="D7" s="38" t="s">
        <v>38</v>
      </c>
      <c r="E7" s="8">
        <v>590</v>
      </c>
      <c r="F7" s="5">
        <v>1</v>
      </c>
      <c r="G7" s="14">
        <f t="shared" ref="G7:G12" si="0">F7*E7</f>
        <v>590</v>
      </c>
    </row>
    <row r="8" spans="2:10" s="3" customFormat="1" ht="35.25" customHeight="1" x14ac:dyDescent="0.25">
      <c r="B8" s="13">
        <f>B7+1</f>
        <v>3</v>
      </c>
      <c r="C8" s="29"/>
      <c r="D8" s="30" t="s">
        <v>23</v>
      </c>
      <c r="E8" s="8">
        <v>1690</v>
      </c>
      <c r="F8" s="5"/>
      <c r="G8" s="14">
        <f t="shared" si="0"/>
        <v>0</v>
      </c>
    </row>
    <row r="9" spans="2:10" ht="35.25" customHeight="1" x14ac:dyDescent="0.25">
      <c r="B9" s="31">
        <f t="shared" ref="B9:B13" si="1">B8+1</f>
        <v>4</v>
      </c>
      <c r="C9" s="33"/>
      <c r="D9" s="34" t="s">
        <v>13</v>
      </c>
      <c r="E9" s="32">
        <v>990</v>
      </c>
      <c r="F9" s="5"/>
      <c r="G9" s="14">
        <f t="shared" si="0"/>
        <v>0</v>
      </c>
    </row>
    <row r="10" spans="2:10" s="3" customFormat="1" ht="35.25" customHeight="1" x14ac:dyDescent="0.25">
      <c r="B10" s="13">
        <f t="shared" si="1"/>
        <v>5</v>
      </c>
      <c r="C10" s="29"/>
      <c r="D10" s="30" t="s">
        <v>17</v>
      </c>
      <c r="E10" s="8">
        <v>1490</v>
      </c>
      <c r="F10" s="5"/>
      <c r="G10" s="14">
        <f t="shared" si="0"/>
        <v>0</v>
      </c>
    </row>
    <row r="11" spans="2:10" s="3" customFormat="1" ht="35.25" customHeight="1" x14ac:dyDescent="0.25">
      <c r="B11" s="13">
        <f t="shared" si="1"/>
        <v>6</v>
      </c>
      <c r="C11" s="29"/>
      <c r="D11" s="30" t="s">
        <v>11</v>
      </c>
      <c r="E11" s="8">
        <v>1990</v>
      </c>
      <c r="F11" s="5"/>
      <c r="G11" s="14">
        <f t="shared" si="0"/>
        <v>0</v>
      </c>
    </row>
    <row r="12" spans="2:10" s="3" customFormat="1" ht="35.25" customHeight="1" x14ac:dyDescent="0.25">
      <c r="B12" s="13">
        <f t="shared" si="1"/>
        <v>7</v>
      </c>
      <c r="C12" s="29"/>
      <c r="D12" s="30" t="s">
        <v>12</v>
      </c>
      <c r="E12" s="8">
        <v>2490</v>
      </c>
      <c r="F12" s="5"/>
      <c r="G12" s="14">
        <f t="shared" si="0"/>
        <v>0</v>
      </c>
    </row>
    <row r="13" spans="2:10" s="3" customFormat="1" ht="35.25" customHeight="1" x14ac:dyDescent="0.25">
      <c r="B13" s="13">
        <f t="shared" si="1"/>
        <v>8</v>
      </c>
      <c r="C13" s="4"/>
      <c r="D13" s="35" t="s">
        <v>27</v>
      </c>
      <c r="E13" s="9">
        <v>290</v>
      </c>
      <c r="F13" s="7"/>
      <c r="G13" s="15">
        <f>E13*F13</f>
        <v>0</v>
      </c>
    </row>
    <row r="14" spans="2:10" s="3" customFormat="1" ht="21.75" customHeight="1" x14ac:dyDescent="0.25">
      <c r="B14" s="48" t="s">
        <v>14</v>
      </c>
      <c r="C14" s="49"/>
      <c r="D14" s="49"/>
      <c r="E14" s="49"/>
      <c r="F14" s="49"/>
      <c r="G14" s="50"/>
    </row>
    <row r="15" spans="2:10" s="3" customFormat="1" ht="35.25" customHeight="1" x14ac:dyDescent="0.25">
      <c r="B15" s="13">
        <f>B13+1</f>
        <v>9</v>
      </c>
      <c r="C15" s="28"/>
      <c r="D15" s="26" t="s">
        <v>10</v>
      </c>
      <c r="E15" s="8">
        <v>390</v>
      </c>
      <c r="F15" s="5"/>
      <c r="G15" s="14">
        <f t="shared" ref="G15:G23" si="2">F15*E15</f>
        <v>0</v>
      </c>
    </row>
    <row r="16" spans="2:10" s="3" customFormat="1" ht="35.25" customHeight="1" x14ac:dyDescent="0.25">
      <c r="B16" s="13">
        <f t="shared" ref="B16:B23" si="3">B15+1</f>
        <v>10</v>
      </c>
      <c r="C16" s="29"/>
      <c r="D16" s="30" t="s">
        <v>18</v>
      </c>
      <c r="E16" s="8">
        <v>1490</v>
      </c>
      <c r="F16" s="5"/>
      <c r="G16" s="14">
        <f t="shared" si="2"/>
        <v>0</v>
      </c>
    </row>
    <row r="17" spans="2:7" ht="35.25" customHeight="1" x14ac:dyDescent="0.25">
      <c r="B17" s="13">
        <f t="shared" si="3"/>
        <v>11</v>
      </c>
      <c r="C17" s="29"/>
      <c r="D17" s="30" t="s">
        <v>5</v>
      </c>
      <c r="E17" s="8">
        <v>890</v>
      </c>
      <c r="F17" s="5"/>
      <c r="G17" s="14">
        <f t="shared" si="2"/>
        <v>0</v>
      </c>
    </row>
    <row r="18" spans="2:7" s="3" customFormat="1" ht="35.25" customHeight="1" x14ac:dyDescent="0.25">
      <c r="B18" s="13">
        <f t="shared" si="3"/>
        <v>12</v>
      </c>
      <c r="C18" s="29"/>
      <c r="D18" s="30" t="s">
        <v>16</v>
      </c>
      <c r="E18" s="8">
        <v>1990</v>
      </c>
      <c r="F18" s="5"/>
      <c r="G18" s="14">
        <f t="shared" si="2"/>
        <v>0</v>
      </c>
    </row>
    <row r="19" spans="2:7" s="3" customFormat="1" ht="35.25" customHeight="1" x14ac:dyDescent="0.25">
      <c r="B19" s="13">
        <f t="shared" si="3"/>
        <v>13</v>
      </c>
      <c r="C19" s="29"/>
      <c r="D19" s="30" t="s">
        <v>4</v>
      </c>
      <c r="E19" s="8">
        <v>990</v>
      </c>
      <c r="F19" s="5"/>
      <c r="G19" s="14">
        <f t="shared" si="2"/>
        <v>0</v>
      </c>
    </row>
    <row r="20" spans="2:7" s="3" customFormat="1" ht="35.25" customHeight="1" x14ac:dyDescent="0.25">
      <c r="B20" s="13">
        <f t="shared" si="3"/>
        <v>14</v>
      </c>
      <c r="C20" s="29"/>
      <c r="D20" s="30" t="s">
        <v>19</v>
      </c>
      <c r="E20" s="8">
        <v>2300</v>
      </c>
      <c r="F20" s="5"/>
      <c r="G20" s="14">
        <f t="shared" si="2"/>
        <v>0</v>
      </c>
    </row>
    <row r="21" spans="2:7" s="3" customFormat="1" ht="35.25" customHeight="1" x14ac:dyDescent="0.25">
      <c r="B21" s="13">
        <f t="shared" si="3"/>
        <v>15</v>
      </c>
      <c r="C21" s="29"/>
      <c r="D21" s="30" t="s">
        <v>9</v>
      </c>
      <c r="E21" s="8">
        <v>790</v>
      </c>
      <c r="F21" s="5"/>
      <c r="G21" s="14">
        <f t="shared" si="2"/>
        <v>0</v>
      </c>
    </row>
    <row r="22" spans="2:7" s="3" customFormat="1" ht="35.25" customHeight="1" x14ac:dyDescent="0.25">
      <c r="B22" s="13">
        <f t="shared" si="3"/>
        <v>16</v>
      </c>
      <c r="C22" s="29"/>
      <c r="D22" s="30" t="s">
        <v>35</v>
      </c>
      <c r="E22" s="8">
        <v>690</v>
      </c>
      <c r="F22" s="5"/>
      <c r="G22" s="14">
        <f t="shared" si="2"/>
        <v>0</v>
      </c>
    </row>
    <row r="23" spans="2:7" s="3" customFormat="1" ht="35.25" customHeight="1" x14ac:dyDescent="0.25">
      <c r="B23" s="13">
        <f t="shared" si="3"/>
        <v>17</v>
      </c>
      <c r="C23" s="4"/>
      <c r="D23" s="27" t="s">
        <v>21</v>
      </c>
      <c r="E23" s="8">
        <v>990</v>
      </c>
      <c r="F23" s="5"/>
      <c r="G23" s="14">
        <f t="shared" si="2"/>
        <v>0</v>
      </c>
    </row>
    <row r="24" spans="2:7" s="3" customFormat="1" ht="21.75" customHeight="1" x14ac:dyDescent="0.25">
      <c r="B24" s="51" t="s">
        <v>6</v>
      </c>
      <c r="C24" s="52"/>
      <c r="D24" s="52"/>
      <c r="E24" s="52"/>
      <c r="F24" s="52"/>
      <c r="G24" s="53"/>
    </row>
    <row r="25" spans="2:7" s="3" customFormat="1" ht="35.25" customHeight="1" x14ac:dyDescent="0.25">
      <c r="B25" s="13">
        <f>B23+1</f>
        <v>18</v>
      </c>
      <c r="C25" s="28"/>
      <c r="D25" s="26" t="s">
        <v>37</v>
      </c>
      <c r="E25" s="8">
        <v>2290</v>
      </c>
      <c r="F25" s="5"/>
      <c r="G25" s="14">
        <f t="shared" ref="G25:G30" si="4">F25*E25</f>
        <v>0</v>
      </c>
    </row>
    <row r="26" spans="2:7" s="3" customFormat="1" ht="35.25" customHeight="1" x14ac:dyDescent="0.25">
      <c r="B26" s="13">
        <f t="shared" ref="B26:B30" si="5">B25+1</f>
        <v>19</v>
      </c>
      <c r="C26" s="29"/>
      <c r="D26" s="30" t="s">
        <v>41</v>
      </c>
      <c r="E26" s="8">
        <v>890</v>
      </c>
      <c r="F26" s="5"/>
      <c r="G26" s="14">
        <f t="shared" si="4"/>
        <v>0</v>
      </c>
    </row>
    <row r="27" spans="2:7" s="3" customFormat="1" ht="35.25" customHeight="1" x14ac:dyDescent="0.25">
      <c r="B27" s="13">
        <f t="shared" si="5"/>
        <v>20</v>
      </c>
      <c r="C27" s="29"/>
      <c r="D27" s="30" t="s">
        <v>25</v>
      </c>
      <c r="E27" s="8">
        <v>1990</v>
      </c>
      <c r="F27" s="5"/>
      <c r="G27" s="14">
        <f t="shared" si="4"/>
        <v>0</v>
      </c>
    </row>
    <row r="28" spans="2:7" s="3" customFormat="1" ht="35.25" customHeight="1" x14ac:dyDescent="0.25">
      <c r="B28" s="13">
        <f>B26+1</f>
        <v>20</v>
      </c>
      <c r="C28" s="29"/>
      <c r="D28" s="30" t="s">
        <v>39</v>
      </c>
      <c r="E28" s="8">
        <v>1190</v>
      </c>
      <c r="F28" s="5"/>
      <c r="G28" s="14">
        <f t="shared" si="4"/>
        <v>0</v>
      </c>
    </row>
    <row r="29" spans="2:7" s="3" customFormat="1" ht="35.25" customHeight="1" x14ac:dyDescent="0.25">
      <c r="B29" s="13">
        <f>B27+1</f>
        <v>21</v>
      </c>
      <c r="C29" s="29"/>
      <c r="D29" s="30" t="s">
        <v>40</v>
      </c>
      <c r="E29" s="8">
        <v>1590</v>
      </c>
      <c r="F29" s="5"/>
      <c r="G29" s="14">
        <f t="shared" si="4"/>
        <v>0</v>
      </c>
    </row>
    <row r="30" spans="2:7" s="3" customFormat="1" ht="35.25" customHeight="1" x14ac:dyDescent="0.25">
      <c r="B30" s="13">
        <f t="shared" si="5"/>
        <v>22</v>
      </c>
      <c r="C30" s="4"/>
      <c r="D30" s="27" t="s">
        <v>26</v>
      </c>
      <c r="E30" s="8">
        <v>690</v>
      </c>
      <c r="F30" s="5"/>
      <c r="G30" s="14">
        <f t="shared" si="4"/>
        <v>0</v>
      </c>
    </row>
    <row r="31" spans="2:7" s="3" customFormat="1" ht="21.75" customHeight="1" x14ac:dyDescent="0.25">
      <c r="B31" s="58" t="s">
        <v>8</v>
      </c>
      <c r="C31" s="59"/>
      <c r="D31" s="59"/>
      <c r="E31" s="59"/>
      <c r="F31" s="59"/>
      <c r="G31" s="60"/>
    </row>
    <row r="32" spans="2:7" s="3" customFormat="1" ht="35.25" customHeight="1" x14ac:dyDescent="0.25">
      <c r="B32" s="13">
        <f>B30+1</f>
        <v>23</v>
      </c>
      <c r="C32"/>
      <c r="D32" s="37" t="s">
        <v>36</v>
      </c>
      <c r="E32" s="8">
        <v>390</v>
      </c>
      <c r="F32" s="5">
        <v>1</v>
      </c>
      <c r="G32" s="14">
        <f>F32*E32</f>
        <v>390</v>
      </c>
    </row>
    <row r="33" spans="2:7" s="3" customFormat="1" ht="35.25" customHeight="1" x14ac:dyDescent="0.25">
      <c r="B33" s="13">
        <f t="shared" ref="B33:B35" si="6">B32+1</f>
        <v>24</v>
      </c>
      <c r="C33" s="29"/>
      <c r="D33" s="30" t="s">
        <v>22</v>
      </c>
      <c r="E33" s="8">
        <v>690</v>
      </c>
      <c r="F33" s="5">
        <v>1</v>
      </c>
      <c r="G33" s="14">
        <f>F33*E33</f>
        <v>690</v>
      </c>
    </row>
    <row r="34" spans="2:7" s="3" customFormat="1" ht="35.25" customHeight="1" x14ac:dyDescent="0.25">
      <c r="B34" s="13">
        <f t="shared" si="6"/>
        <v>25</v>
      </c>
      <c r="C34" s="29"/>
      <c r="D34" s="30" t="s">
        <v>7</v>
      </c>
      <c r="E34" s="8">
        <v>690</v>
      </c>
      <c r="F34" s="5"/>
      <c r="G34" s="14">
        <f>F34*E34</f>
        <v>0</v>
      </c>
    </row>
    <row r="35" spans="2:7" s="3" customFormat="1" ht="35.25" customHeight="1" x14ac:dyDescent="0.25">
      <c r="B35" s="13">
        <f t="shared" si="6"/>
        <v>26</v>
      </c>
      <c r="C35" s="20"/>
      <c r="D35" s="36" t="s">
        <v>20</v>
      </c>
      <c r="E35" s="21">
        <v>790</v>
      </c>
      <c r="F35" s="22">
        <v>1</v>
      </c>
      <c r="G35" s="23">
        <f>F35*E35</f>
        <v>790</v>
      </c>
    </row>
    <row r="36" spans="2:7" s="3" customFormat="1" ht="21.75" customHeight="1" x14ac:dyDescent="0.25">
      <c r="B36" s="43" t="s">
        <v>28</v>
      </c>
      <c r="C36" s="44"/>
      <c r="D36" s="44"/>
      <c r="E36" s="44"/>
      <c r="F36" s="44"/>
      <c r="G36" s="45"/>
    </row>
    <row r="37" spans="2:7" s="3" customFormat="1" ht="35.25" customHeight="1" thickBot="1" x14ac:dyDescent="0.3">
      <c r="B37" s="16">
        <f>B35+1</f>
        <v>27</v>
      </c>
      <c r="C37" s="11"/>
      <c r="D37" s="12" t="s">
        <v>29</v>
      </c>
      <c r="E37" s="24">
        <v>7000</v>
      </c>
      <c r="F37" s="25"/>
      <c r="G37" s="19">
        <f>F37*E37</f>
        <v>0</v>
      </c>
    </row>
    <row r="38" spans="2:7" ht="21.75" customHeight="1" thickBot="1" x14ac:dyDescent="0.3">
      <c r="B38" s="57" t="s">
        <v>42</v>
      </c>
      <c r="C38" s="41"/>
      <c r="D38" s="41"/>
      <c r="E38" s="46" t="s">
        <v>30</v>
      </c>
      <c r="F38" s="47"/>
      <c r="G38" s="17">
        <f>SUM(G5:G37)</f>
        <v>12260</v>
      </c>
    </row>
    <row r="39" spans="2:7" ht="21.75" customHeight="1" x14ac:dyDescent="0.25"/>
    <row r="40" spans="2:7" x14ac:dyDescent="0.25">
      <c r="B40" s="42"/>
      <c r="C40" s="42"/>
    </row>
    <row r="41" spans="2:7" x14ac:dyDescent="0.25">
      <c r="D41" s="40"/>
    </row>
    <row r="64" spans="4:4" s="2" customFormat="1" x14ac:dyDescent="0.25">
      <c r="D64" s="1"/>
    </row>
  </sheetData>
  <dataConsolidate/>
  <mergeCells count="11">
    <mergeCell ref="B2:D2"/>
    <mergeCell ref="F2:G2"/>
    <mergeCell ref="B3:G3"/>
    <mergeCell ref="B1:G1"/>
    <mergeCell ref="B40:C40"/>
    <mergeCell ref="B36:G36"/>
    <mergeCell ref="E38:F38"/>
    <mergeCell ref="B14:G14"/>
    <mergeCell ref="B6:G6"/>
    <mergeCell ref="B24:G24"/>
    <mergeCell ref="B31:G31"/>
  </mergeCells>
  <printOptions horizontalCentered="1"/>
  <pageMargins left="0.39370078740157483" right="0.39370078740157483" top="0.39370078740157483" bottom="0.39370078740157483" header="0" footer="0"/>
  <pageSetup paperSize="9" scale="59" fitToWidth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Oleg</cp:lastModifiedBy>
  <cp:lastPrinted>2018-11-29T14:04:11Z</cp:lastPrinted>
  <dcterms:created xsi:type="dcterms:W3CDTF">2014-10-02T16:14:30Z</dcterms:created>
  <dcterms:modified xsi:type="dcterms:W3CDTF">2019-03-29T07:14:57Z</dcterms:modified>
</cp:coreProperties>
</file>